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vacla\OneDrive\Plocha\"/>
    </mc:Choice>
  </mc:AlternateContent>
  <bookViews>
    <workbookView xWindow="0" yWindow="0" windowWidth="21570" windowHeight="8145" tabRatio="842"/>
  </bookViews>
  <sheets>
    <sheet name="Celkově Elite" sheetId="57" r:id="rId1"/>
    <sheet name="Celkově U18" sheetId="35" r:id="rId2"/>
    <sheet name="Celkově U16" sheetId="36" r:id="rId3"/>
    <sheet name="Celkově U14" sheetId="37" r:id="rId4"/>
    <sheet name="Celkově U12" sheetId="38" r:id="rId5"/>
    <sheet name="Celkově U10" sheetId="39" r:id="rId6"/>
    <sheet name="Celkově U08" sheetId="40" r:id="rId7"/>
    <sheet name="2-Varnsdorf-Elite" sheetId="31" r:id="rId8"/>
    <sheet name="3-Frýdlant-Elite" sheetId="55" r:id="rId9"/>
    <sheet name="4-Liberec-Elite" sheetId="56" r:id="rId10"/>
    <sheet name="5-Turnov-Elite" sheetId="58" r:id="rId11"/>
    <sheet name="6-Kapličák-Elite" sheetId="65" r:id="rId12"/>
    <sheet name="1-Jablonec-U16-U18" sheetId="28" r:id="rId13"/>
    <sheet name="2-Varnsdorf-U16-U18" sheetId="54" r:id="rId14"/>
    <sheet name="3-Frýdlant-U16-U18" sheetId="43" r:id="rId15"/>
    <sheet name="4-Liberec-U16-U18" sheetId="46" r:id="rId16"/>
    <sheet name="5-Turnov-U16-U18" sheetId="59" r:id="rId17"/>
    <sheet name="6-Kapličák-U16-U18" sheetId="64" r:id="rId18"/>
    <sheet name="1-Jablonec-U12-U14" sheetId="29" r:id="rId19"/>
    <sheet name="2-Varnsdorf-U12-U14" sheetId="32" r:id="rId20"/>
    <sheet name="3-Frýdlant-U12-U14" sheetId="42" r:id="rId21"/>
    <sheet name="4-Liberec-U12-U14" sheetId="53" r:id="rId22"/>
    <sheet name="5-Turnov-U12-U14" sheetId="60" r:id="rId23"/>
    <sheet name="6-Kapličák-U12-U14" sheetId="63" r:id="rId24"/>
    <sheet name="1-Jablonec-U08-U10" sheetId="30" r:id="rId25"/>
    <sheet name="2-Varnsdorf-U08-U10" sheetId="33" r:id="rId26"/>
    <sheet name="3-Frýdlant-U08-U10" sheetId="41" r:id="rId27"/>
    <sheet name="4-Liberec-U08-U10" sheetId="44" r:id="rId28"/>
    <sheet name="5-Turnov-U08-U10" sheetId="61" r:id="rId29"/>
    <sheet name="6-Kapličák-U08-U10" sheetId="62" r:id="rId3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40" l="1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6" i="40"/>
  <c r="L29" i="40"/>
  <c r="L28" i="40"/>
  <c r="L27" i="40"/>
  <c r="L25" i="40"/>
  <c r="L22" i="40"/>
  <c r="L21" i="40"/>
  <c r="L17" i="40"/>
  <c r="L16" i="40"/>
  <c r="L15" i="40"/>
  <c r="L8" i="40"/>
  <c r="L73" i="39"/>
  <c r="A6" i="39"/>
  <c r="A7" i="39" s="1"/>
  <c r="A8" i="39" s="1"/>
  <c r="A9" i="39" s="1"/>
  <c r="A10" i="39" s="1"/>
  <c r="A11" i="39" s="1"/>
  <c r="A12" i="39" s="1"/>
  <c r="A13" i="39" s="1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s="1"/>
  <c r="A36" i="39" s="1"/>
  <c r="A37" i="39" s="1"/>
  <c r="A38" i="39" s="1"/>
  <c r="A39" i="39" s="1"/>
  <c r="A40" i="39" s="1"/>
  <c r="A41" i="39" s="1"/>
  <c r="A42" i="39" s="1"/>
  <c r="A43" i="39" s="1"/>
  <c r="A44" i="39" s="1"/>
  <c r="A45" i="39" s="1"/>
  <c r="A46" i="39" s="1"/>
  <c r="A47" i="39" s="1"/>
  <c r="A48" i="39" s="1"/>
  <c r="A49" i="39" s="1"/>
  <c r="A50" i="39" s="1"/>
  <c r="A51" i="39" s="1"/>
  <c r="A52" i="39" s="1"/>
  <c r="A53" i="39" s="1"/>
  <c r="A54" i="39" s="1"/>
  <c r="A55" i="39" s="1"/>
  <c r="A56" i="39" s="1"/>
  <c r="A57" i="39" s="1"/>
  <c r="A58" i="39" s="1"/>
  <c r="A59" i="39" s="1"/>
  <c r="A60" i="39" s="1"/>
  <c r="A61" i="39" s="1"/>
  <c r="A62" i="39" s="1"/>
  <c r="A63" i="39" s="1"/>
  <c r="A64" i="39" s="1"/>
  <c r="A65" i="39" s="1"/>
  <c r="A66" i="39" s="1"/>
  <c r="A67" i="39" s="1"/>
  <c r="A68" i="39" s="1"/>
  <c r="A69" i="39" s="1"/>
  <c r="A70" i="39" s="1"/>
  <c r="A71" i="39" s="1"/>
  <c r="A72" i="39" s="1"/>
  <c r="A73" i="39" s="1"/>
  <c r="L68" i="39"/>
  <c r="L64" i="39"/>
  <c r="L51" i="39"/>
  <c r="L50" i="39"/>
  <c r="L49" i="39"/>
  <c r="L6" i="39"/>
  <c r="L4" i="39"/>
  <c r="A6" i="38"/>
  <c r="A7" i="38" s="1"/>
  <c r="A8" i="38" s="1"/>
  <c r="A9" i="38" s="1"/>
  <c r="A10" i="38" s="1"/>
  <c r="A11" i="38" s="1"/>
  <c r="A12" i="38" s="1"/>
  <c r="A13" i="38" s="1"/>
  <c r="A14" i="38" s="1"/>
  <c r="A15" i="38" s="1"/>
  <c r="A16" i="38" s="1"/>
  <c r="A17" i="38" s="1"/>
  <c r="A18" i="38" s="1"/>
  <c r="A19" i="38" s="1"/>
  <c r="A20" i="38" s="1"/>
  <c r="A21" i="38" s="1"/>
  <c r="A22" i="38" s="1"/>
  <c r="A23" i="38" s="1"/>
  <c r="A24" i="38" s="1"/>
  <c r="A25" i="38" s="1"/>
  <c r="A26" i="38" s="1"/>
  <c r="A27" i="38" s="1"/>
  <c r="A28" i="38" s="1"/>
  <c r="A29" i="38" s="1"/>
  <c r="A30" i="38" s="1"/>
  <c r="A31" i="38" s="1"/>
  <c r="A32" i="38" s="1"/>
  <c r="A33" i="38" s="1"/>
  <c r="A34" i="38" s="1"/>
  <c r="A35" i="38" s="1"/>
  <c r="A36" i="38" s="1"/>
  <c r="A37" i="38" s="1"/>
  <c r="A38" i="38" s="1"/>
  <c r="A39" i="38" s="1"/>
  <c r="A40" i="38" s="1"/>
  <c r="A41" i="38" s="1"/>
  <c r="A42" i="38" s="1"/>
  <c r="A43" i="38" s="1"/>
  <c r="A44" i="38" s="1"/>
  <c r="A45" i="38" s="1"/>
  <c r="A46" i="38" s="1"/>
  <c r="A47" i="38" s="1"/>
  <c r="A48" i="38" s="1"/>
  <c r="A49" i="38" s="1"/>
  <c r="A50" i="38" s="1"/>
  <c r="A51" i="38" s="1"/>
  <c r="A52" i="38" s="1"/>
  <c r="A53" i="38" s="1"/>
  <c r="A54" i="38" s="1"/>
  <c r="A55" i="38" s="1"/>
  <c r="A56" i="38" s="1"/>
  <c r="A57" i="38" s="1"/>
  <c r="A58" i="38" s="1"/>
  <c r="A59" i="38" s="1"/>
  <c r="A60" i="38" s="1"/>
  <c r="A61" i="38" s="1"/>
  <c r="A62" i="38" s="1"/>
  <c r="A63" i="38" s="1"/>
  <c r="A64" i="38" s="1"/>
  <c r="A65" i="38" s="1"/>
  <c r="A66" i="38" s="1"/>
  <c r="A67" i="38" s="1"/>
  <c r="A68" i="38" s="1"/>
  <c r="A69" i="38" s="1"/>
  <c r="A70" i="38" s="1"/>
  <c r="A71" i="38" s="1"/>
  <c r="A72" i="38" s="1"/>
  <c r="L30" i="38"/>
  <c r="L67" i="38"/>
  <c r="L18" i="38"/>
  <c r="L66" i="38"/>
  <c r="L5" i="38"/>
  <c r="L58" i="38"/>
  <c r="L57" i="38"/>
  <c r="L15" i="38"/>
  <c r="L12" i="38"/>
  <c r="L46" i="38"/>
  <c r="A6" i="37"/>
  <c r="A7" i="37" s="1"/>
  <c r="A8" i="37" s="1"/>
  <c r="A9" i="37" s="1"/>
  <c r="A10" i="37" s="1"/>
  <c r="A11" i="37" s="1"/>
  <c r="A12" i="37" s="1"/>
  <c r="A13" i="37" s="1"/>
  <c r="A14" i="37" s="1"/>
  <c r="A15" i="37" s="1"/>
  <c r="A16" i="37" s="1"/>
  <c r="A17" i="37" s="1"/>
  <c r="A18" i="37" s="1"/>
  <c r="A19" i="37" s="1"/>
  <c r="A20" i="37" s="1"/>
  <c r="A21" i="37" s="1"/>
  <c r="A22" i="37" s="1"/>
  <c r="A23" i="37" s="1"/>
  <c r="A24" i="37" s="1"/>
  <c r="A25" i="37" s="1"/>
  <c r="A26" i="37" s="1"/>
  <c r="A27" i="37" s="1"/>
  <c r="A28" i="37" s="1"/>
  <c r="A29" i="37" s="1"/>
  <c r="A30" i="37" s="1"/>
  <c r="A31" i="37" s="1"/>
  <c r="A32" i="37" s="1"/>
  <c r="A33" i="37" s="1"/>
  <c r="A34" i="37" s="1"/>
  <c r="A35" i="37" s="1"/>
  <c r="A36" i="37" s="1"/>
  <c r="A37" i="37" s="1"/>
  <c r="A38" i="37" s="1"/>
  <c r="A39" i="37" s="1"/>
  <c r="A40" i="37" s="1"/>
  <c r="A41" i="37" s="1"/>
  <c r="A42" i="37" s="1"/>
  <c r="A43" i="37" s="1"/>
  <c r="A44" i="37" s="1"/>
  <c r="A45" i="37" s="1"/>
  <c r="A46" i="37" s="1"/>
  <c r="A47" i="37" s="1"/>
  <c r="A48" i="37" s="1"/>
  <c r="A49" i="37" s="1"/>
  <c r="A50" i="37" s="1"/>
  <c r="A51" i="37" s="1"/>
  <c r="A52" i="37" s="1"/>
  <c r="A53" i="37" s="1"/>
  <c r="A54" i="37" s="1"/>
  <c r="A55" i="37" s="1"/>
  <c r="A56" i="37" s="1"/>
  <c r="A57" i="37" s="1"/>
  <c r="A58" i="37" s="1"/>
  <c r="A59" i="37" s="1"/>
  <c r="A60" i="37" s="1"/>
  <c r="L57" i="37"/>
  <c r="L18" i="37"/>
  <c r="L44" i="37"/>
  <c r="L5" i="37"/>
  <c r="L6" i="37"/>
  <c r="A6" i="36"/>
  <c r="A7" i="36" s="1"/>
  <c r="A8" i="36" s="1"/>
  <c r="A9" i="36" s="1"/>
  <c r="A10" i="36" s="1"/>
  <c r="A11" i="36" s="1"/>
  <c r="A12" i="36" s="1"/>
  <c r="A13" i="36" s="1"/>
  <c r="A14" i="36" s="1"/>
  <c r="A15" i="36" s="1"/>
  <c r="A16" i="36" s="1"/>
  <c r="A17" i="36" s="1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5" i="36"/>
  <c r="L31" i="36"/>
  <c r="L5" i="36"/>
  <c r="L7" i="36"/>
  <c r="L14" i="36"/>
  <c r="A6" i="35"/>
  <c r="A7" i="35" s="1"/>
  <c r="A8" i="35" s="1"/>
  <c r="A9" i="35" s="1"/>
  <c r="A10" i="35" s="1"/>
  <c r="A11" i="35" s="1"/>
  <c r="A5" i="35"/>
  <c r="L5" i="35"/>
  <c r="L6" i="57"/>
  <c r="L14" i="57"/>
  <c r="I13" i="65"/>
  <c r="I12" i="65"/>
  <c r="K12" i="65" s="1"/>
  <c r="I11" i="65"/>
  <c r="K11" i="65" s="1"/>
  <c r="I10" i="65"/>
  <c r="K10" i="65" s="1"/>
  <c r="I9" i="65"/>
  <c r="K9" i="65" s="1"/>
  <c r="I8" i="65"/>
  <c r="K8" i="65" s="1"/>
  <c r="I7" i="65"/>
  <c r="I6" i="65"/>
  <c r="K13" i="65"/>
  <c r="K7" i="65"/>
  <c r="K6" i="65"/>
  <c r="N18" i="64"/>
  <c r="N17" i="64"/>
  <c r="L18" i="64"/>
  <c r="L17" i="64"/>
  <c r="L16" i="64"/>
  <c r="N16" i="64" s="1"/>
  <c r="L15" i="64"/>
  <c r="N15" i="64" s="1"/>
  <c r="L14" i="64"/>
  <c r="N14" i="64" s="1"/>
  <c r="L13" i="64"/>
  <c r="N13" i="64" s="1"/>
  <c r="L12" i="64"/>
  <c r="N12" i="64" s="1"/>
  <c r="L11" i="64"/>
  <c r="N11" i="64" s="1"/>
  <c r="L10" i="64"/>
  <c r="N10" i="64" s="1"/>
  <c r="L9" i="64"/>
  <c r="N9" i="64" s="1"/>
  <c r="L8" i="64"/>
  <c r="N8" i="64" s="1"/>
  <c r="L7" i="64"/>
  <c r="N7" i="64" s="1"/>
  <c r="L6" i="64"/>
  <c r="N6" i="64" s="1"/>
  <c r="N72" i="63"/>
  <c r="N71" i="63"/>
  <c r="N70" i="63"/>
  <c r="N69" i="63"/>
  <c r="N68" i="63"/>
  <c r="N67" i="63"/>
  <c r="N66" i="63"/>
  <c r="N65" i="63"/>
  <c r="N64" i="63"/>
  <c r="N63" i="63"/>
  <c r="N62" i="63"/>
  <c r="N61" i="63"/>
  <c r="N60" i="63"/>
  <c r="N59" i="63"/>
  <c r="N58" i="63"/>
  <c r="N57" i="63"/>
  <c r="N56" i="63"/>
  <c r="N55" i="63"/>
  <c r="N54" i="63"/>
  <c r="N53" i="63"/>
  <c r="N52" i="63"/>
  <c r="N51" i="63"/>
  <c r="N50" i="63"/>
  <c r="N49" i="63"/>
  <c r="N48" i="63"/>
  <c r="N47" i="63"/>
  <c r="N46" i="63"/>
  <c r="N45" i="63"/>
  <c r="N44" i="63"/>
  <c r="N43" i="63"/>
  <c r="N42" i="63"/>
  <c r="N41" i="63"/>
  <c r="N40" i="63"/>
  <c r="N39" i="63"/>
  <c r="N38" i="63"/>
  <c r="N37" i="63"/>
  <c r="N36" i="63"/>
  <c r="N35" i="63"/>
  <c r="N34" i="63"/>
  <c r="N33" i="63"/>
  <c r="N32" i="63"/>
  <c r="N31" i="63"/>
  <c r="N30" i="63"/>
  <c r="N29" i="63"/>
  <c r="N28" i="63"/>
  <c r="N27" i="63"/>
  <c r="N26" i="63"/>
  <c r="N25" i="63"/>
  <c r="N24" i="63"/>
  <c r="N23" i="63"/>
  <c r="N22" i="63"/>
  <c r="N21" i="63"/>
  <c r="N20" i="63"/>
  <c r="N19" i="63"/>
  <c r="L72" i="63"/>
  <c r="L71" i="63"/>
  <c r="L70" i="63"/>
  <c r="L69" i="63"/>
  <c r="L68" i="63"/>
  <c r="L67" i="63"/>
  <c r="L66" i="63"/>
  <c r="L65" i="63"/>
  <c r="L64" i="63"/>
  <c r="L63" i="63"/>
  <c r="L62" i="63"/>
  <c r="L61" i="63"/>
  <c r="L60" i="63"/>
  <c r="L59" i="63"/>
  <c r="L58" i="63"/>
  <c r="L57" i="63"/>
  <c r="L56" i="63"/>
  <c r="L55" i="63"/>
  <c r="L54" i="63"/>
  <c r="L53" i="63"/>
  <c r="L52" i="63"/>
  <c r="L51" i="63"/>
  <c r="L50" i="63"/>
  <c r="L49" i="63"/>
  <c r="L48" i="63"/>
  <c r="L47" i="63"/>
  <c r="L46" i="63"/>
  <c r="L45" i="63"/>
  <c r="L44" i="63"/>
  <c r="L43" i="63"/>
  <c r="L42" i="63"/>
  <c r="L41" i="63"/>
  <c r="L40" i="63"/>
  <c r="L39" i="63"/>
  <c r="L38" i="63"/>
  <c r="L37" i="63"/>
  <c r="L36" i="63"/>
  <c r="L35" i="63"/>
  <c r="L34" i="63"/>
  <c r="L33" i="63"/>
  <c r="L32" i="63"/>
  <c r="L31" i="63"/>
  <c r="L30" i="63"/>
  <c r="L29" i="63"/>
  <c r="L28" i="63"/>
  <c r="L27" i="63"/>
  <c r="L26" i="63"/>
  <c r="L25" i="63"/>
  <c r="L24" i="63"/>
  <c r="L23" i="63"/>
  <c r="L22" i="63"/>
  <c r="L21" i="63"/>
  <c r="L20" i="63"/>
  <c r="L19" i="63"/>
  <c r="L18" i="63"/>
  <c r="N18" i="63" s="1"/>
  <c r="L17" i="63"/>
  <c r="N17" i="63" s="1"/>
  <c r="L16" i="63"/>
  <c r="N16" i="63" s="1"/>
  <c r="L15" i="63"/>
  <c r="N15" i="63" s="1"/>
  <c r="L14" i="63"/>
  <c r="N14" i="63" s="1"/>
  <c r="L13" i="63"/>
  <c r="N13" i="63" s="1"/>
  <c r="L12" i="63"/>
  <c r="N12" i="63" s="1"/>
  <c r="N11" i="63"/>
  <c r="L11" i="63"/>
  <c r="N10" i="63"/>
  <c r="L10" i="63"/>
  <c r="L9" i="63"/>
  <c r="N9" i="63" s="1"/>
  <c r="L8" i="63"/>
  <c r="N8" i="63" s="1"/>
  <c r="L7" i="63"/>
  <c r="N7" i="63" s="1"/>
  <c r="L6" i="63"/>
  <c r="N6" i="63" s="1"/>
  <c r="N59" i="62"/>
  <c r="N58" i="62"/>
  <c r="N57" i="62"/>
  <c r="N56" i="62"/>
  <c r="N55" i="62"/>
  <c r="N54" i="62"/>
  <c r="N53" i="62"/>
  <c r="N52" i="62"/>
  <c r="N51" i="62"/>
  <c r="N50" i="62"/>
  <c r="N49" i="62"/>
  <c r="N48" i="62"/>
  <c r="N47" i="62"/>
  <c r="N46" i="62"/>
  <c r="N45" i="62"/>
  <c r="N44" i="62"/>
  <c r="N43" i="62"/>
  <c r="N42" i="62"/>
  <c r="N41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L59" i="62"/>
  <c r="L58" i="62"/>
  <c r="L57" i="62"/>
  <c r="L56" i="62"/>
  <c r="L55" i="62"/>
  <c r="L54" i="62"/>
  <c r="L53" i="62"/>
  <c r="L52" i="62"/>
  <c r="L51" i="62"/>
  <c r="L50" i="62"/>
  <c r="L49" i="62"/>
  <c r="L48" i="62"/>
  <c r="L47" i="62"/>
  <c r="L46" i="62"/>
  <c r="L45" i="62"/>
  <c r="L44" i="62"/>
  <c r="L43" i="62"/>
  <c r="L42" i="62"/>
  <c r="L41" i="62"/>
  <c r="L40" i="62"/>
  <c r="L39" i="62"/>
  <c r="L38" i="62"/>
  <c r="L37" i="62"/>
  <c r="L36" i="62"/>
  <c r="L35" i="62"/>
  <c r="L34" i="62"/>
  <c r="L33" i="62"/>
  <c r="L32" i="62"/>
  <c r="L31" i="62"/>
  <c r="L30" i="62"/>
  <c r="L29" i="62"/>
  <c r="L28" i="62"/>
  <c r="L27" i="62"/>
  <c r="L26" i="62"/>
  <c r="L25" i="62"/>
  <c r="L24" i="62"/>
  <c r="L23" i="62"/>
  <c r="L22" i="62"/>
  <c r="L21" i="62"/>
  <c r="L20" i="62"/>
  <c r="L19" i="62"/>
  <c r="N19" i="62" s="1"/>
  <c r="L18" i="62"/>
  <c r="N18" i="62" s="1"/>
  <c r="L17" i="62"/>
  <c r="N17" i="62" s="1"/>
  <c r="L16" i="62"/>
  <c r="N16" i="62" s="1"/>
  <c r="L15" i="62"/>
  <c r="N15" i="62" s="1"/>
  <c r="L14" i="62"/>
  <c r="N14" i="62" s="1"/>
  <c r="L13" i="62"/>
  <c r="N13" i="62" s="1"/>
  <c r="L12" i="62"/>
  <c r="N12" i="62" s="1"/>
  <c r="L11" i="62"/>
  <c r="N11" i="62" s="1"/>
  <c r="L10" i="62"/>
  <c r="N10" i="62" s="1"/>
  <c r="L9" i="62"/>
  <c r="N9" i="62" s="1"/>
  <c r="L8" i="62"/>
  <c r="N8" i="62" s="1"/>
  <c r="L7" i="62"/>
  <c r="N7" i="62" s="1"/>
  <c r="L6" i="62"/>
  <c r="N6" i="62" s="1"/>
  <c r="L26" i="40"/>
  <c r="L24" i="40"/>
  <c r="L19" i="40"/>
  <c r="L12" i="40"/>
  <c r="L7" i="40"/>
  <c r="L4" i="40"/>
  <c r="A5" i="39"/>
  <c r="L71" i="39"/>
  <c r="L72" i="39"/>
  <c r="L69" i="39"/>
  <c r="L66" i="39"/>
  <c r="L67" i="39"/>
  <c r="L62" i="39"/>
  <c r="L52" i="39"/>
  <c r="L61" i="39"/>
  <c r="L60" i="39"/>
  <c r="L41" i="39"/>
  <c r="L59" i="39"/>
  <c r="L36" i="39"/>
  <c r="L43" i="39"/>
  <c r="L40" i="39"/>
  <c r="L33" i="39"/>
  <c r="L25" i="39"/>
  <c r="L34" i="39"/>
  <c r="L30" i="39"/>
  <c r="L48" i="39"/>
  <c r="L44" i="39"/>
  <c r="L17" i="39"/>
  <c r="S56" i="61"/>
  <c r="S55" i="61"/>
  <c r="S54" i="61"/>
  <c r="S53" i="61"/>
  <c r="S52" i="61"/>
  <c r="S51" i="61"/>
  <c r="S50" i="61"/>
  <c r="S49" i="61"/>
  <c r="S48" i="61"/>
  <c r="S47" i="61"/>
  <c r="S46" i="61"/>
  <c r="S45" i="61"/>
  <c r="S44" i="61"/>
  <c r="S43" i="61"/>
  <c r="S42" i="61"/>
  <c r="S41" i="61"/>
  <c r="S40" i="61"/>
  <c r="S39" i="61"/>
  <c r="S38" i="61"/>
  <c r="S37" i="61"/>
  <c r="S36" i="61"/>
  <c r="S35" i="61"/>
  <c r="S34" i="61"/>
  <c r="S33" i="61"/>
  <c r="S32" i="61"/>
  <c r="S31" i="61"/>
  <c r="S30" i="61"/>
  <c r="S29" i="61"/>
  <c r="S28" i="61"/>
  <c r="S27" i="61"/>
  <c r="S26" i="61"/>
  <c r="S25" i="61"/>
  <c r="S24" i="61"/>
  <c r="S23" i="61"/>
  <c r="S22" i="61"/>
  <c r="S21" i="61"/>
  <c r="S20" i="61"/>
  <c r="S19" i="61"/>
  <c r="S18" i="61"/>
  <c r="S17" i="61"/>
  <c r="S16" i="61"/>
  <c r="S15" i="61"/>
  <c r="S14" i="61"/>
  <c r="S13" i="61"/>
  <c r="S12" i="61"/>
  <c r="S11" i="61"/>
  <c r="S10" i="61"/>
  <c r="S9" i="61"/>
  <c r="S8" i="61"/>
  <c r="S7" i="61"/>
  <c r="Q56" i="61"/>
  <c r="Q55" i="61"/>
  <c r="Q54" i="61"/>
  <c r="Q53" i="61"/>
  <c r="Q52" i="61"/>
  <c r="Q51" i="61"/>
  <c r="Q50" i="61"/>
  <c r="Q49" i="61"/>
  <c r="Q48" i="61"/>
  <c r="Q47" i="61"/>
  <c r="Q46" i="61"/>
  <c r="Q45" i="61"/>
  <c r="Q44" i="61"/>
  <c r="Q43" i="61"/>
  <c r="Q42" i="61"/>
  <c r="Q41" i="61"/>
  <c r="Q40" i="61"/>
  <c r="Q39" i="61"/>
  <c r="Q38" i="61"/>
  <c r="Q37" i="61"/>
  <c r="Q36" i="61"/>
  <c r="Q35" i="61"/>
  <c r="Q34" i="61"/>
  <c r="Q33" i="61"/>
  <c r="Q32" i="61"/>
  <c r="Q31" i="61"/>
  <c r="Q30" i="61"/>
  <c r="Q29" i="61"/>
  <c r="Q28" i="61"/>
  <c r="Q27" i="61"/>
  <c r="Q26" i="61"/>
  <c r="Q25" i="61"/>
  <c r="Q24" i="61"/>
  <c r="Q23" i="61"/>
  <c r="Q22" i="61"/>
  <c r="Q21" i="61"/>
  <c r="Q20" i="61"/>
  <c r="Q19" i="61"/>
  <c r="Q18" i="61"/>
  <c r="Q17" i="61"/>
  <c r="Q16" i="61"/>
  <c r="Q15" i="61"/>
  <c r="Q14" i="61"/>
  <c r="Q13" i="61"/>
  <c r="Q12" i="61"/>
  <c r="Q11" i="61"/>
  <c r="Q10" i="61"/>
  <c r="Q9" i="61"/>
  <c r="Q8" i="61"/>
  <c r="Q7" i="61"/>
  <c r="Q6" i="61"/>
  <c r="S6" i="61"/>
  <c r="A5" i="38"/>
  <c r="L65" i="38"/>
  <c r="L55" i="38"/>
  <c r="L70" i="38"/>
  <c r="L43" i="38"/>
  <c r="L54" i="38"/>
  <c r="L40" i="38"/>
  <c r="L34" i="38"/>
  <c r="A5" i="37"/>
  <c r="L48" i="38"/>
  <c r="L29" i="38"/>
  <c r="L45" i="38"/>
  <c r="L8" i="38"/>
  <c r="L7" i="38"/>
  <c r="L7" i="37"/>
  <c r="L56" i="37"/>
  <c r="L59" i="37"/>
  <c r="L22" i="37"/>
  <c r="L4" i="37"/>
  <c r="L20" i="37"/>
  <c r="L10" i="37"/>
  <c r="S67" i="60" l="1"/>
  <c r="S66" i="60"/>
  <c r="S65" i="60"/>
  <c r="S64" i="60"/>
  <c r="S63" i="60"/>
  <c r="S62" i="60"/>
  <c r="S61" i="60"/>
  <c r="S60" i="60"/>
  <c r="S59" i="60"/>
  <c r="S58" i="60"/>
  <c r="S57" i="60"/>
  <c r="S56" i="60"/>
  <c r="S55" i="60"/>
  <c r="S54" i="60"/>
  <c r="S53" i="60"/>
  <c r="S52" i="60"/>
  <c r="S51" i="60"/>
  <c r="S50" i="60"/>
  <c r="S49" i="60"/>
  <c r="S48" i="60"/>
  <c r="S47" i="60"/>
  <c r="S46" i="60"/>
  <c r="S45" i="60"/>
  <c r="S44" i="60"/>
  <c r="S43" i="60"/>
  <c r="S42" i="60"/>
  <c r="S41" i="60"/>
  <c r="S40" i="60"/>
  <c r="S39" i="60"/>
  <c r="S38" i="60"/>
  <c r="S37" i="60"/>
  <c r="S36" i="60"/>
  <c r="S35" i="60"/>
  <c r="S34" i="60"/>
  <c r="S33" i="60"/>
  <c r="S32" i="60"/>
  <c r="S31" i="60"/>
  <c r="S30" i="60"/>
  <c r="S29" i="60"/>
  <c r="S28" i="60"/>
  <c r="S27" i="60"/>
  <c r="S26" i="60"/>
  <c r="S25" i="60"/>
  <c r="S24" i="60"/>
  <c r="S23" i="60"/>
  <c r="S22" i="60"/>
  <c r="S21" i="60"/>
  <c r="S20" i="60"/>
  <c r="S19" i="60"/>
  <c r="S18" i="60"/>
  <c r="S17" i="60"/>
  <c r="S16" i="60"/>
  <c r="S15" i="60"/>
  <c r="S14" i="60"/>
  <c r="S13" i="60"/>
  <c r="S12" i="60"/>
  <c r="S11" i="60"/>
  <c r="S10" i="60"/>
  <c r="S9" i="60"/>
  <c r="S8" i="60"/>
  <c r="S7" i="60"/>
  <c r="Q67" i="60"/>
  <c r="Q66" i="60"/>
  <c r="Q65" i="60"/>
  <c r="Q64" i="60"/>
  <c r="Q63" i="60"/>
  <c r="Q62" i="60"/>
  <c r="Q61" i="60"/>
  <c r="Q60" i="60"/>
  <c r="Q59" i="60"/>
  <c r="Q58" i="60"/>
  <c r="Q57" i="60"/>
  <c r="Q56" i="60"/>
  <c r="Q55" i="60"/>
  <c r="Q54" i="60"/>
  <c r="Q53" i="60"/>
  <c r="Q52" i="60"/>
  <c r="Q51" i="60"/>
  <c r="Q50" i="60"/>
  <c r="Q49" i="60"/>
  <c r="Q48" i="60"/>
  <c r="Q47" i="60"/>
  <c r="Q46" i="60"/>
  <c r="Q45" i="60"/>
  <c r="Q44" i="60"/>
  <c r="Q43" i="60"/>
  <c r="Q42" i="60"/>
  <c r="Q41" i="60"/>
  <c r="Q40" i="60"/>
  <c r="Q39" i="60"/>
  <c r="Q38" i="60"/>
  <c r="Q37" i="60"/>
  <c r="Q36" i="60"/>
  <c r="Q35" i="60"/>
  <c r="Q34" i="60"/>
  <c r="Q33" i="60"/>
  <c r="Q32" i="60"/>
  <c r="Q31" i="60"/>
  <c r="Q30" i="60"/>
  <c r="Q29" i="60"/>
  <c r="Q28" i="60"/>
  <c r="Q27" i="60"/>
  <c r="Q26" i="60"/>
  <c r="Q25" i="60"/>
  <c r="Q24" i="60"/>
  <c r="Q23" i="60"/>
  <c r="Q22" i="60"/>
  <c r="Q21" i="60"/>
  <c r="Q20" i="60"/>
  <c r="Q19" i="60"/>
  <c r="Q18" i="60"/>
  <c r="Q17" i="60"/>
  <c r="Q16" i="60"/>
  <c r="Q15" i="60"/>
  <c r="Q14" i="60"/>
  <c r="Q13" i="60"/>
  <c r="Q12" i="60"/>
  <c r="Q11" i="60"/>
  <c r="Q10" i="60"/>
  <c r="Q9" i="60"/>
  <c r="Q8" i="60"/>
  <c r="Q7" i="60"/>
  <c r="Q6" i="60"/>
  <c r="S6" i="60"/>
  <c r="L4" i="36"/>
  <c r="L20" i="36"/>
  <c r="L10" i="35"/>
  <c r="L8" i="35"/>
  <c r="R6" i="59"/>
  <c r="P14" i="59"/>
  <c r="P13" i="59"/>
  <c r="P12" i="59"/>
  <c r="R12" i="59" s="1"/>
  <c r="P11" i="59"/>
  <c r="P10" i="59"/>
  <c r="P9" i="59"/>
  <c r="P8" i="59"/>
  <c r="R8" i="59" s="1"/>
  <c r="P7" i="59"/>
  <c r="R7" i="59" s="1"/>
  <c r="P6" i="59"/>
  <c r="R14" i="59"/>
  <c r="R13" i="59"/>
  <c r="R11" i="59"/>
  <c r="R10" i="59"/>
  <c r="R9" i="59"/>
  <c r="L5" i="57"/>
  <c r="L9" i="57"/>
  <c r="A5" i="57"/>
  <c r="A6" i="57" s="1"/>
  <c r="A7" i="57" s="1"/>
  <c r="A8" i="57" s="1"/>
  <c r="A9" i="57" s="1"/>
  <c r="A10" i="57" s="1"/>
  <c r="A11" i="57" s="1"/>
  <c r="A12" i="57" s="1"/>
  <c r="A13" i="57" s="1"/>
  <c r="A14" i="57" s="1"/>
  <c r="A15" i="57" s="1"/>
  <c r="A16" i="57" s="1"/>
  <c r="A17" i="57" s="1"/>
  <c r="A18" i="57" s="1"/>
  <c r="A19" i="57" s="1"/>
  <c r="A20" i="57" s="1"/>
  <c r="A21" i="57" s="1"/>
  <c r="A22" i="57" s="1"/>
  <c r="A23" i="57" s="1"/>
  <c r="A24" i="57" s="1"/>
  <c r="L10" i="57"/>
  <c r="L23" i="57"/>
  <c r="L15" i="57"/>
  <c r="L13" i="57"/>
  <c r="L12" i="57"/>
  <c r="N13" i="58"/>
  <c r="N12" i="58"/>
  <c r="N11" i="58"/>
  <c r="N10" i="58"/>
  <c r="N9" i="58"/>
  <c r="N8" i="58"/>
  <c r="N7" i="58"/>
  <c r="P7" i="58" s="1"/>
  <c r="N6" i="58"/>
  <c r="P13" i="58"/>
  <c r="P12" i="58"/>
  <c r="P11" i="58"/>
  <c r="P10" i="58"/>
  <c r="P9" i="58"/>
  <c r="P8" i="58"/>
  <c r="P6" i="58"/>
  <c r="L13" i="40"/>
  <c r="L5" i="40"/>
  <c r="L58" i="39"/>
  <c r="L57" i="39"/>
  <c r="L7" i="39"/>
  <c r="L21" i="39"/>
  <c r="L20" i="39"/>
  <c r="L47" i="39"/>
  <c r="O18" i="33"/>
  <c r="L10" i="40"/>
  <c r="L31" i="39"/>
  <c r="L11" i="39"/>
  <c r="L5" i="39"/>
  <c r="L19" i="39"/>
  <c r="L6" i="38"/>
  <c r="L56" i="38"/>
  <c r="L33" i="38"/>
  <c r="L58" i="37"/>
  <c r="L60" i="37"/>
  <c r="L40" i="37"/>
  <c r="L52" i="37"/>
  <c r="L25" i="37"/>
  <c r="L31" i="37"/>
  <c r="L23" i="38"/>
  <c r="L47" i="38"/>
  <c r="L16" i="38"/>
  <c r="L32" i="38"/>
  <c r="L42" i="38"/>
  <c r="L14" i="38"/>
  <c r="L71" i="38"/>
  <c r="L35" i="38"/>
  <c r="L22" i="38"/>
  <c r="L38" i="38"/>
  <c r="L10" i="38"/>
  <c r="L24" i="38"/>
  <c r="L26" i="38"/>
  <c r="L19" i="38"/>
  <c r="L51" i="37"/>
  <c r="O15" i="32"/>
  <c r="L39" i="37"/>
  <c r="L26" i="37"/>
  <c r="L19" i="37"/>
  <c r="L34" i="37"/>
  <c r="L14" i="37"/>
  <c r="L55" i="37"/>
  <c r="L37" i="37"/>
  <c r="L33" i="37"/>
  <c r="L48" i="37"/>
  <c r="L47" i="37"/>
  <c r="L24" i="37"/>
  <c r="L43" i="37"/>
  <c r="L15" i="37"/>
  <c r="L17" i="37"/>
  <c r="L9" i="37"/>
  <c r="L46" i="37"/>
  <c r="L45" i="37"/>
  <c r="L32" i="37"/>
  <c r="L35" i="37"/>
  <c r="L12" i="37"/>
  <c r="L28" i="37"/>
  <c r="L36" i="37"/>
  <c r="L42" i="37"/>
  <c r="L49" i="37"/>
  <c r="L54" i="37"/>
  <c r="L53" i="37"/>
  <c r="L30" i="37"/>
  <c r="L50" i="37"/>
  <c r="L38" i="37"/>
  <c r="L23" i="37"/>
  <c r="L29" i="37"/>
  <c r="L41" i="37"/>
  <c r="L21" i="37"/>
  <c r="L27" i="37"/>
  <c r="L13" i="37"/>
  <c r="L11" i="37"/>
  <c r="L27" i="36"/>
  <c r="L29" i="36"/>
  <c r="L19" i="36"/>
  <c r="L16" i="36"/>
  <c r="L30" i="36"/>
  <c r="L17" i="36"/>
  <c r="L15" i="36"/>
  <c r="L11" i="36"/>
  <c r="L4" i="35"/>
  <c r="L4" i="57"/>
  <c r="L7" i="57"/>
  <c r="L21" i="57"/>
  <c r="L22" i="57"/>
  <c r="L20" i="57"/>
  <c r="L17" i="57"/>
  <c r="L16" i="57"/>
  <c r="L24" i="57"/>
  <c r="L19" i="57"/>
  <c r="L18" i="57"/>
  <c r="L11" i="57"/>
  <c r="L8" i="57"/>
  <c r="K25" i="56"/>
  <c r="M25" i="56" s="1"/>
  <c r="K24" i="56"/>
  <c r="M24" i="56" s="1"/>
  <c r="K23" i="56"/>
  <c r="M23" i="56" s="1"/>
  <c r="K22" i="56"/>
  <c r="M22" i="56" s="1"/>
  <c r="K21" i="56"/>
  <c r="M21" i="56" s="1"/>
  <c r="K20" i="56"/>
  <c r="M20" i="56" s="1"/>
  <c r="K19" i="56"/>
  <c r="M19" i="56" s="1"/>
  <c r="K18" i="56"/>
  <c r="M18" i="56" s="1"/>
  <c r="L13" i="55"/>
  <c r="L12" i="55"/>
  <c r="L11" i="55"/>
  <c r="L10" i="55"/>
  <c r="L9" i="55"/>
  <c r="N9" i="55" s="1"/>
  <c r="L8" i="55"/>
  <c r="N8" i="55" s="1"/>
  <c r="L7" i="55"/>
  <c r="N7" i="55" s="1"/>
  <c r="L6" i="55"/>
  <c r="N13" i="55"/>
  <c r="N12" i="55"/>
  <c r="N11" i="55"/>
  <c r="N10" i="55"/>
  <c r="N6" i="55"/>
  <c r="I13" i="31"/>
  <c r="I12" i="31"/>
  <c r="I11" i="31"/>
  <c r="I10" i="31"/>
  <c r="I9" i="31"/>
  <c r="K9" i="31" s="1"/>
  <c r="I8" i="31"/>
  <c r="K8" i="31" s="1"/>
  <c r="I7" i="31"/>
  <c r="K7" i="31" s="1"/>
  <c r="I6" i="31"/>
  <c r="K13" i="31"/>
  <c r="K12" i="31"/>
  <c r="K11" i="31"/>
  <c r="K10" i="31"/>
  <c r="K6" i="31"/>
  <c r="O15" i="54"/>
  <c r="M15" i="54"/>
  <c r="M14" i="54"/>
  <c r="O14" i="54" s="1"/>
  <c r="M13" i="54"/>
  <c r="O13" i="54" s="1"/>
  <c r="M12" i="54"/>
  <c r="O12" i="54" s="1"/>
  <c r="O11" i="54"/>
  <c r="M11" i="54"/>
  <c r="M10" i="54"/>
  <c r="O10" i="54" s="1"/>
  <c r="O9" i="54"/>
  <c r="M9" i="54"/>
  <c r="M8" i="54"/>
  <c r="O8" i="54" s="1"/>
  <c r="M7" i="54"/>
  <c r="O7" i="54" s="1"/>
  <c r="M6" i="54"/>
  <c r="O6" i="54" s="1"/>
  <c r="M41" i="44"/>
  <c r="O41" i="44" s="1"/>
  <c r="M40" i="44"/>
  <c r="O40" i="44" s="1"/>
  <c r="M39" i="44"/>
  <c r="O39" i="44" s="1"/>
  <c r="M38" i="44"/>
  <c r="O38" i="44" s="1"/>
  <c r="M37" i="44"/>
  <c r="O37" i="44" s="1"/>
  <c r="M36" i="44"/>
  <c r="O36" i="44" s="1"/>
  <c r="M35" i="44"/>
  <c r="O35" i="44" s="1"/>
  <c r="M34" i="44"/>
  <c r="O34" i="44" s="1"/>
  <c r="M33" i="44"/>
  <c r="O33" i="44" s="1"/>
  <c r="M32" i="44"/>
  <c r="O32" i="44" s="1"/>
  <c r="M31" i="44"/>
  <c r="O31" i="44" s="1"/>
  <c r="M30" i="44"/>
  <c r="O30" i="44" s="1"/>
  <c r="M29" i="44"/>
  <c r="O29" i="44" s="1"/>
  <c r="M28" i="44"/>
  <c r="O28" i="44" s="1"/>
  <c r="M27" i="44"/>
  <c r="O27" i="44" s="1"/>
  <c r="M26" i="44"/>
  <c r="O26" i="44" s="1"/>
  <c r="M25" i="44"/>
  <c r="O25" i="44" s="1"/>
  <c r="M24" i="44"/>
  <c r="O24" i="44" s="1"/>
  <c r="M23" i="44"/>
  <c r="O23" i="44" s="1"/>
  <c r="M22" i="44"/>
  <c r="O22" i="44" s="1"/>
  <c r="M21" i="44"/>
  <c r="O21" i="44" s="1"/>
  <c r="M20" i="44"/>
  <c r="O20" i="44" s="1"/>
  <c r="M19" i="44"/>
  <c r="O19" i="44" s="1"/>
  <c r="M18" i="44"/>
  <c r="O18" i="44" s="1"/>
  <c r="M37" i="41"/>
  <c r="O37" i="41" s="1"/>
  <c r="M36" i="41"/>
  <c r="O36" i="41" s="1"/>
  <c r="M35" i="41"/>
  <c r="O35" i="41" s="1"/>
  <c r="M34" i="41"/>
  <c r="O34" i="41" s="1"/>
  <c r="M33" i="41"/>
  <c r="O33" i="41" s="1"/>
  <c r="M32" i="41"/>
  <c r="O32" i="41" s="1"/>
  <c r="M31" i="41"/>
  <c r="O31" i="41" s="1"/>
  <c r="M30" i="41"/>
  <c r="O30" i="41" s="1"/>
  <c r="M29" i="41"/>
  <c r="O29" i="41" s="1"/>
  <c r="M28" i="41"/>
  <c r="O28" i="41" s="1"/>
  <c r="M27" i="41"/>
  <c r="O27" i="41" s="1"/>
  <c r="M26" i="41"/>
  <c r="O26" i="41" s="1"/>
  <c r="M25" i="41"/>
  <c r="O25" i="41" s="1"/>
  <c r="M24" i="41"/>
  <c r="O24" i="41" s="1"/>
  <c r="M23" i="41"/>
  <c r="O23" i="41" s="1"/>
  <c r="M22" i="41"/>
  <c r="O22" i="41" s="1"/>
  <c r="M21" i="41"/>
  <c r="O21" i="41" s="1"/>
  <c r="M20" i="41"/>
  <c r="O20" i="41" s="1"/>
  <c r="M19" i="41"/>
  <c r="O19" i="41" s="1"/>
  <c r="M18" i="41"/>
  <c r="O18" i="41" s="1"/>
  <c r="M17" i="41"/>
  <c r="O17" i="41" s="1"/>
  <c r="M16" i="41"/>
  <c r="O16" i="41" s="1"/>
  <c r="M15" i="41"/>
  <c r="O15" i="41" s="1"/>
  <c r="M14" i="41"/>
  <c r="O14" i="41" s="1"/>
  <c r="M13" i="41"/>
  <c r="O13" i="41" s="1"/>
  <c r="M12" i="41"/>
  <c r="O12" i="41" s="1"/>
  <c r="O11" i="41"/>
  <c r="M11" i="41"/>
  <c r="M10" i="41"/>
  <c r="O10" i="41" s="1"/>
  <c r="M9" i="41"/>
  <c r="O9" i="41" s="1"/>
  <c r="M8" i="41"/>
  <c r="O8" i="41" s="1"/>
  <c r="M7" i="41"/>
  <c r="O7" i="41" s="1"/>
  <c r="M6" i="41"/>
  <c r="O6" i="41" s="1"/>
  <c r="M18" i="33"/>
  <c r="M17" i="33"/>
  <c r="O17" i="33" s="1"/>
  <c r="M16" i="33"/>
  <c r="O16" i="33" s="1"/>
  <c r="M15" i="33"/>
  <c r="O15" i="33" s="1"/>
  <c r="M14" i="33"/>
  <c r="O14" i="33" s="1"/>
  <c r="M13" i="33"/>
  <c r="O13" i="33" s="1"/>
  <c r="M12" i="33"/>
  <c r="O12" i="33" s="1"/>
  <c r="M11" i="33"/>
  <c r="O11" i="33" s="1"/>
  <c r="M10" i="33"/>
  <c r="O10" i="33" s="1"/>
  <c r="M9" i="33"/>
  <c r="O9" i="33" s="1"/>
  <c r="M8" i="33"/>
  <c r="O8" i="33" s="1"/>
  <c r="M7" i="33"/>
  <c r="O7" i="33" s="1"/>
  <c r="M6" i="33"/>
  <c r="O6" i="33" s="1"/>
  <c r="M36" i="30"/>
  <c r="O36" i="30" s="1"/>
  <c r="M35" i="30"/>
  <c r="O35" i="30" s="1"/>
  <c r="M34" i="30"/>
  <c r="O34" i="30" s="1"/>
  <c r="M33" i="30"/>
  <c r="O33" i="30" s="1"/>
  <c r="M32" i="30"/>
  <c r="O32" i="30" s="1"/>
  <c r="M31" i="30"/>
  <c r="O31" i="30" s="1"/>
  <c r="M30" i="30"/>
  <c r="O30" i="30" s="1"/>
  <c r="M29" i="30"/>
  <c r="O29" i="30" s="1"/>
  <c r="M28" i="30"/>
  <c r="O28" i="30" s="1"/>
  <c r="M27" i="30"/>
  <c r="O27" i="30" s="1"/>
  <c r="M26" i="30"/>
  <c r="O26" i="30" s="1"/>
  <c r="M25" i="30"/>
  <c r="O25" i="30" s="1"/>
  <c r="M24" i="30"/>
  <c r="O24" i="30" s="1"/>
  <c r="M23" i="30"/>
  <c r="O23" i="30" s="1"/>
  <c r="M22" i="30"/>
  <c r="O22" i="30" s="1"/>
  <c r="M21" i="30"/>
  <c r="O21" i="30" s="1"/>
  <c r="M20" i="30"/>
  <c r="O20" i="30" s="1"/>
  <c r="M19" i="30"/>
  <c r="O19" i="30" s="1"/>
  <c r="M69" i="53"/>
  <c r="O69" i="53" s="1"/>
  <c r="M68" i="53"/>
  <c r="O68" i="53" s="1"/>
  <c r="M67" i="53"/>
  <c r="O67" i="53" s="1"/>
  <c r="M66" i="53"/>
  <c r="O66" i="53" s="1"/>
  <c r="M65" i="53"/>
  <c r="O65" i="53" s="1"/>
  <c r="M64" i="53"/>
  <c r="O64" i="53" s="1"/>
  <c r="M63" i="53"/>
  <c r="O63" i="53" s="1"/>
  <c r="M62" i="53"/>
  <c r="O62" i="53" s="1"/>
  <c r="M61" i="53"/>
  <c r="O61" i="53" s="1"/>
  <c r="M60" i="53"/>
  <c r="O60" i="53" s="1"/>
  <c r="M59" i="53"/>
  <c r="O59" i="53" s="1"/>
  <c r="M58" i="53"/>
  <c r="O58" i="53" s="1"/>
  <c r="M57" i="53"/>
  <c r="O57" i="53" s="1"/>
  <c r="M56" i="53"/>
  <c r="O56" i="53" s="1"/>
  <c r="O55" i="53"/>
  <c r="M55" i="53"/>
  <c r="M54" i="53"/>
  <c r="O54" i="53" s="1"/>
  <c r="M53" i="53"/>
  <c r="O53" i="53" s="1"/>
  <c r="M52" i="53"/>
  <c r="O52" i="53" s="1"/>
  <c r="M51" i="53"/>
  <c r="O51" i="53" s="1"/>
  <c r="M50" i="53"/>
  <c r="O50" i="53" s="1"/>
  <c r="O49" i="53"/>
  <c r="M49" i="53"/>
  <c r="M48" i="53"/>
  <c r="O48" i="53" s="1"/>
  <c r="M47" i="53"/>
  <c r="O47" i="53" s="1"/>
  <c r="M46" i="53"/>
  <c r="O46" i="53" s="1"/>
  <c r="M45" i="53"/>
  <c r="O45" i="53" s="1"/>
  <c r="M44" i="53"/>
  <c r="O44" i="53" s="1"/>
  <c r="O43" i="53"/>
  <c r="M43" i="53"/>
  <c r="M42" i="53"/>
  <c r="O42" i="53" s="1"/>
  <c r="M41" i="53"/>
  <c r="O41" i="53" s="1"/>
  <c r="M40" i="53"/>
  <c r="O40" i="53" s="1"/>
  <c r="M39" i="53"/>
  <c r="O39" i="53" s="1"/>
  <c r="M38" i="53"/>
  <c r="O38" i="53" s="1"/>
  <c r="O37" i="53"/>
  <c r="M37" i="53"/>
  <c r="M36" i="53"/>
  <c r="O36" i="53" s="1"/>
  <c r="M35" i="53"/>
  <c r="O35" i="53" s="1"/>
  <c r="M34" i="53"/>
  <c r="O34" i="53" s="1"/>
  <c r="M33" i="53"/>
  <c r="O33" i="53" s="1"/>
  <c r="M32" i="53"/>
  <c r="O32" i="53" s="1"/>
  <c r="O31" i="53"/>
  <c r="M31" i="53"/>
  <c r="M30" i="53"/>
  <c r="O30" i="53" s="1"/>
  <c r="M29" i="53"/>
  <c r="O29" i="53" s="1"/>
  <c r="M28" i="53"/>
  <c r="O28" i="53" s="1"/>
  <c r="M27" i="53"/>
  <c r="O27" i="53" s="1"/>
  <c r="M26" i="53"/>
  <c r="O26" i="53" s="1"/>
  <c r="O25" i="53"/>
  <c r="M25" i="53"/>
  <c r="M24" i="53"/>
  <c r="O24" i="53" s="1"/>
  <c r="M23" i="53"/>
  <c r="O23" i="53" s="1"/>
  <c r="M22" i="53"/>
  <c r="O22" i="53" s="1"/>
  <c r="M21" i="53"/>
  <c r="O21" i="53" s="1"/>
  <c r="M20" i="53"/>
  <c r="O20" i="53" s="1"/>
  <c r="O19" i="53"/>
  <c r="M19" i="53"/>
  <c r="M18" i="53"/>
  <c r="O18" i="53" s="1"/>
  <c r="N47" i="42"/>
  <c r="P47" i="42" s="1"/>
  <c r="N46" i="42"/>
  <c r="P46" i="42" s="1"/>
  <c r="N45" i="42"/>
  <c r="P45" i="42" s="1"/>
  <c r="N44" i="42"/>
  <c r="P44" i="42" s="1"/>
  <c r="N43" i="42"/>
  <c r="P43" i="42" s="1"/>
  <c r="N42" i="42"/>
  <c r="P42" i="42" s="1"/>
  <c r="N41" i="42"/>
  <c r="P41" i="42" s="1"/>
  <c r="N40" i="42"/>
  <c r="P40" i="42" s="1"/>
  <c r="N39" i="42"/>
  <c r="P39" i="42" s="1"/>
  <c r="N38" i="42"/>
  <c r="P38" i="42" s="1"/>
  <c r="N37" i="42"/>
  <c r="P37" i="42" s="1"/>
  <c r="P36" i="42"/>
  <c r="N36" i="42"/>
  <c r="N35" i="42"/>
  <c r="P35" i="42" s="1"/>
  <c r="N34" i="42"/>
  <c r="P34" i="42" s="1"/>
  <c r="N33" i="42"/>
  <c r="P33" i="42" s="1"/>
  <c r="N32" i="42"/>
  <c r="P32" i="42" s="1"/>
  <c r="N31" i="42"/>
  <c r="P31" i="42" s="1"/>
  <c r="N30" i="42"/>
  <c r="P30" i="42" s="1"/>
  <c r="N29" i="42"/>
  <c r="P29" i="42" s="1"/>
  <c r="N28" i="42"/>
  <c r="P28" i="42" s="1"/>
  <c r="N27" i="42"/>
  <c r="P27" i="42" s="1"/>
  <c r="N26" i="42"/>
  <c r="P26" i="42" s="1"/>
  <c r="N25" i="42"/>
  <c r="P25" i="42" s="1"/>
  <c r="N24" i="42"/>
  <c r="P24" i="42" s="1"/>
  <c r="N23" i="42"/>
  <c r="P23" i="42" s="1"/>
  <c r="N22" i="42"/>
  <c r="P22" i="42" s="1"/>
  <c r="N21" i="42"/>
  <c r="P21" i="42" s="1"/>
  <c r="N20" i="42"/>
  <c r="P20" i="42" s="1"/>
  <c r="N19" i="42"/>
  <c r="P19" i="42" s="1"/>
  <c r="N18" i="42"/>
  <c r="P18" i="42" s="1"/>
  <c r="N17" i="42"/>
  <c r="P17" i="42" s="1"/>
  <c r="P16" i="42"/>
  <c r="N16" i="42"/>
  <c r="N15" i="42"/>
  <c r="P15" i="42" s="1"/>
  <c r="N14" i="42"/>
  <c r="P14" i="42" s="1"/>
  <c r="N13" i="42"/>
  <c r="P13" i="42" s="1"/>
  <c r="N12" i="42"/>
  <c r="P12" i="42" s="1"/>
  <c r="N11" i="42"/>
  <c r="P11" i="42" s="1"/>
  <c r="N10" i="42"/>
  <c r="P10" i="42" s="1"/>
  <c r="N9" i="42"/>
  <c r="P9" i="42" s="1"/>
  <c r="N8" i="42"/>
  <c r="P8" i="42" s="1"/>
  <c r="N7" i="42"/>
  <c r="P7" i="42" s="1"/>
  <c r="N6" i="42"/>
  <c r="P6" i="42" s="1"/>
  <c r="M46" i="32"/>
  <c r="O46" i="32" s="1"/>
  <c r="M45" i="32"/>
  <c r="O45" i="32" s="1"/>
  <c r="M44" i="32"/>
  <c r="O44" i="32" s="1"/>
  <c r="M43" i="32"/>
  <c r="O43" i="32" s="1"/>
  <c r="M42" i="32"/>
  <c r="O42" i="32" s="1"/>
  <c r="M41" i="32"/>
  <c r="O41" i="32" s="1"/>
  <c r="M40" i="32"/>
  <c r="O40" i="32" s="1"/>
  <c r="M39" i="32"/>
  <c r="O39" i="32" s="1"/>
  <c r="M38" i="32"/>
  <c r="O38" i="32" s="1"/>
  <c r="M37" i="32"/>
  <c r="O37" i="32" s="1"/>
  <c r="M36" i="32"/>
  <c r="O36" i="32" s="1"/>
  <c r="O35" i="32"/>
  <c r="M35" i="32"/>
  <c r="M34" i="32"/>
  <c r="O34" i="32" s="1"/>
  <c r="M33" i="32"/>
  <c r="O33" i="32" s="1"/>
  <c r="M32" i="32"/>
  <c r="O32" i="32" s="1"/>
  <c r="M31" i="32"/>
  <c r="O31" i="32" s="1"/>
  <c r="M30" i="32"/>
  <c r="O30" i="32" s="1"/>
  <c r="M29" i="32"/>
  <c r="O29" i="32" s="1"/>
  <c r="M28" i="32"/>
  <c r="O28" i="32" s="1"/>
  <c r="M27" i="32"/>
  <c r="O27" i="32" s="1"/>
  <c r="M26" i="32"/>
  <c r="O26" i="32" s="1"/>
  <c r="M25" i="32"/>
  <c r="O25" i="32" s="1"/>
  <c r="M24" i="32"/>
  <c r="O24" i="32" s="1"/>
  <c r="M23" i="32"/>
  <c r="O23" i="32" s="1"/>
  <c r="M22" i="32"/>
  <c r="O22" i="32" s="1"/>
  <c r="M21" i="32"/>
  <c r="O21" i="32" s="1"/>
  <c r="M20" i="32"/>
  <c r="O20" i="32" s="1"/>
  <c r="M19" i="32"/>
  <c r="O19" i="32" s="1"/>
  <c r="M18" i="32"/>
  <c r="O18" i="32" s="1"/>
  <c r="M17" i="32"/>
  <c r="O17" i="32" s="1"/>
  <c r="M16" i="32"/>
  <c r="O16" i="32" s="1"/>
  <c r="M15" i="32"/>
  <c r="M14" i="32"/>
  <c r="O14" i="32" s="1"/>
  <c r="M13" i="32"/>
  <c r="O13" i="32" s="1"/>
  <c r="M12" i="32"/>
  <c r="O12" i="32" s="1"/>
  <c r="M11" i="32"/>
  <c r="O11" i="32" s="1"/>
  <c r="M10" i="32"/>
  <c r="O10" i="32" s="1"/>
  <c r="M9" i="32"/>
  <c r="O9" i="32" s="1"/>
  <c r="M8" i="32"/>
  <c r="O8" i="32" s="1"/>
  <c r="M7" i="32"/>
  <c r="O7" i="32" s="1"/>
  <c r="M6" i="32"/>
  <c r="O6" i="32" s="1"/>
  <c r="O58" i="29"/>
  <c r="O53" i="29"/>
  <c r="O34" i="29"/>
  <c r="M66" i="29"/>
  <c r="O66" i="29" s="1"/>
  <c r="M65" i="29"/>
  <c r="O65" i="29" s="1"/>
  <c r="M64" i="29"/>
  <c r="O64" i="29" s="1"/>
  <c r="M63" i="29"/>
  <c r="O63" i="29" s="1"/>
  <c r="M62" i="29"/>
  <c r="O62" i="29" s="1"/>
  <c r="M61" i="29"/>
  <c r="O61" i="29" s="1"/>
  <c r="M60" i="29"/>
  <c r="O60" i="29" s="1"/>
  <c r="M59" i="29"/>
  <c r="O59" i="29" s="1"/>
  <c r="M58" i="29"/>
  <c r="M57" i="29"/>
  <c r="O57" i="29" s="1"/>
  <c r="M56" i="29"/>
  <c r="O56" i="29" s="1"/>
  <c r="M55" i="29"/>
  <c r="O55" i="29" s="1"/>
  <c r="M54" i="29"/>
  <c r="O54" i="29" s="1"/>
  <c r="M53" i="29"/>
  <c r="M52" i="29"/>
  <c r="O52" i="29" s="1"/>
  <c r="M51" i="29"/>
  <c r="O51" i="29" s="1"/>
  <c r="M50" i="29"/>
  <c r="O50" i="29" s="1"/>
  <c r="M49" i="29"/>
  <c r="O49" i="29" s="1"/>
  <c r="M48" i="29"/>
  <c r="O48" i="29" s="1"/>
  <c r="M47" i="29"/>
  <c r="O47" i="29" s="1"/>
  <c r="M46" i="29"/>
  <c r="O46" i="29" s="1"/>
  <c r="M45" i="29"/>
  <c r="O45" i="29" s="1"/>
  <c r="M44" i="29"/>
  <c r="O44" i="29" s="1"/>
  <c r="M43" i="29"/>
  <c r="O43" i="29" s="1"/>
  <c r="M42" i="29"/>
  <c r="O42" i="29" s="1"/>
  <c r="M41" i="29"/>
  <c r="O41" i="29" s="1"/>
  <c r="M40" i="29"/>
  <c r="O40" i="29" s="1"/>
  <c r="M39" i="29"/>
  <c r="O39" i="29" s="1"/>
  <c r="M38" i="29"/>
  <c r="O38" i="29" s="1"/>
  <c r="M37" i="29"/>
  <c r="O37" i="29" s="1"/>
  <c r="M36" i="29"/>
  <c r="O36" i="29" s="1"/>
  <c r="M35" i="29"/>
  <c r="O35" i="29" s="1"/>
  <c r="M34" i="29"/>
  <c r="M33" i="29"/>
  <c r="O33" i="29" s="1"/>
  <c r="M32" i="29"/>
  <c r="O32" i="29" s="1"/>
  <c r="M31" i="29"/>
  <c r="O31" i="29" s="1"/>
  <c r="M30" i="29"/>
  <c r="O30" i="29" s="1"/>
  <c r="M29" i="29"/>
  <c r="O29" i="29" s="1"/>
  <c r="M28" i="29"/>
  <c r="O28" i="29" s="1"/>
  <c r="M27" i="29"/>
  <c r="O27" i="29" s="1"/>
  <c r="M26" i="29"/>
  <c r="O26" i="29" s="1"/>
  <c r="M25" i="29"/>
  <c r="O25" i="29" s="1"/>
  <c r="M24" i="29"/>
  <c r="O24" i="29" s="1"/>
  <c r="M23" i="29"/>
  <c r="O23" i="29" s="1"/>
  <c r="M22" i="29"/>
  <c r="O22" i="29" s="1"/>
  <c r="M21" i="29"/>
  <c r="O21" i="29" s="1"/>
  <c r="M20" i="29"/>
  <c r="O20" i="29" s="1"/>
  <c r="M19" i="29"/>
  <c r="O19" i="29" s="1"/>
  <c r="M32" i="28"/>
  <c r="O32" i="28" s="1"/>
  <c r="M31" i="28"/>
  <c r="O31" i="28" s="1"/>
  <c r="M30" i="28"/>
  <c r="O30" i="28" s="1"/>
  <c r="M29" i="28"/>
  <c r="O29" i="28" s="1"/>
  <c r="M28" i="28"/>
  <c r="O28" i="28" s="1"/>
  <c r="M27" i="28"/>
  <c r="O27" i="28" s="1"/>
  <c r="M26" i="28"/>
  <c r="O26" i="28" s="1"/>
  <c r="M25" i="28"/>
  <c r="O25" i="28" s="1"/>
  <c r="M24" i="28"/>
  <c r="O24" i="28" s="1"/>
  <c r="M23" i="28"/>
  <c r="O23" i="28" s="1"/>
  <c r="M22" i="28"/>
  <c r="O22" i="28" s="1"/>
  <c r="M21" i="28"/>
  <c r="O21" i="28" s="1"/>
  <c r="M20" i="28"/>
  <c r="O20" i="28" s="1"/>
  <c r="M19" i="28"/>
  <c r="O19" i="28" s="1"/>
  <c r="N32" i="46"/>
  <c r="P32" i="46" s="1"/>
  <c r="N31" i="46"/>
  <c r="P31" i="46" s="1"/>
  <c r="N30" i="46"/>
  <c r="P30" i="46" s="1"/>
  <c r="N29" i="46"/>
  <c r="P29" i="46" s="1"/>
  <c r="N28" i="46"/>
  <c r="P28" i="46" s="1"/>
  <c r="N27" i="46"/>
  <c r="P27" i="46" s="1"/>
  <c r="N26" i="46"/>
  <c r="P26" i="46" s="1"/>
  <c r="N25" i="46"/>
  <c r="P25" i="46" s="1"/>
  <c r="N24" i="46"/>
  <c r="P24" i="46" s="1"/>
  <c r="N23" i="46"/>
  <c r="P23" i="46" s="1"/>
  <c r="N22" i="46"/>
  <c r="P22" i="46" s="1"/>
  <c r="N21" i="46"/>
  <c r="P21" i="46" s="1"/>
  <c r="N20" i="46"/>
  <c r="P20" i="46" s="1"/>
  <c r="N19" i="46"/>
  <c r="P19" i="46" s="1"/>
  <c r="N18" i="46"/>
  <c r="P18" i="46" s="1"/>
  <c r="O16" i="43"/>
  <c r="M18" i="43"/>
  <c r="O18" i="43" s="1"/>
  <c r="M17" i="43"/>
  <c r="O17" i="43" s="1"/>
  <c r="M16" i="43"/>
  <c r="M15" i="43"/>
  <c r="O15" i="43" s="1"/>
  <c r="M14" i="43"/>
  <c r="O14" i="43" s="1"/>
  <c r="M13" i="43"/>
  <c r="O13" i="43" s="1"/>
  <c r="M12" i="43"/>
  <c r="O12" i="43" s="1"/>
  <c r="M11" i="43"/>
  <c r="O11" i="43" s="1"/>
  <c r="M10" i="43"/>
  <c r="O10" i="43" s="1"/>
  <c r="M9" i="43"/>
  <c r="O9" i="43" s="1"/>
  <c r="M8" i="43"/>
  <c r="O8" i="43" s="1"/>
  <c r="M7" i="43"/>
  <c r="O7" i="43" s="1"/>
  <c r="M6" i="43"/>
  <c r="O6" i="43" s="1"/>
  <c r="L24" i="36"/>
  <c r="L63" i="38" l="1"/>
  <c r="L37" i="38"/>
  <c r="L17" i="38"/>
  <c r="L20" i="38"/>
  <c r="L27" i="38"/>
  <c r="L44" i="38"/>
  <c r="L36" i="38"/>
  <c r="L42" i="39"/>
  <c r="L32" i="39"/>
  <c r="L26" i="39"/>
  <c r="L22" i="39"/>
  <c r="L70" i="39"/>
  <c r="L10" i="39"/>
  <c r="L20" i="40"/>
  <c r="L6" i="40"/>
  <c r="L9" i="40"/>
  <c r="L18" i="40"/>
  <c r="L12" i="36"/>
  <c r="L10" i="36"/>
  <c r="L31" i="38"/>
  <c r="L12" i="39"/>
  <c r="L28" i="39"/>
  <c r="L14" i="40" l="1"/>
  <c r="L6" i="35"/>
  <c r="L11" i="35"/>
  <c r="L18" i="36"/>
  <c r="L8" i="36"/>
  <c r="L13" i="36"/>
  <c r="L23" i="36"/>
  <c r="L39" i="38"/>
  <c r="L61" i="38"/>
  <c r="L59" i="38"/>
  <c r="L21" i="38"/>
  <c r="L9" i="38"/>
  <c r="L25" i="38"/>
  <c r="L37" i="39"/>
  <c r="L24" i="39"/>
  <c r="L39" i="39"/>
  <c r="L56" i="39"/>
  <c r="L13" i="39"/>
  <c r="L46" i="39"/>
  <c r="L53" i="39"/>
  <c r="L38" i="39"/>
  <c r="L23" i="39"/>
  <c r="L23" i="40"/>
  <c r="L16" i="37"/>
  <c r="L64" i="38"/>
  <c r="L62" i="38"/>
  <c r="L28" i="38"/>
  <c r="L13" i="38"/>
  <c r="L72" i="38"/>
  <c r="L52" i="38"/>
  <c r="L26" i="36"/>
  <c r="L21" i="36"/>
  <c r="L54" i="39"/>
  <c r="L27" i="39"/>
  <c r="L14" i="39"/>
  <c r="L63" i="39"/>
  <c r="L16" i="39"/>
  <c r="A5" i="40"/>
  <c r="L11" i="40"/>
  <c r="L69" i="38"/>
  <c r="L68" i="38"/>
  <c r="L53" i="38"/>
  <c r="L49" i="38"/>
  <c r="L60" i="38"/>
  <c r="L11" i="38"/>
  <c r="L41" i="38"/>
  <c r="L65" i="39"/>
  <c r="L55" i="39"/>
  <c r="L8" i="39"/>
  <c r="L45" i="39"/>
  <c r="L35" i="39"/>
  <c r="L15" i="39"/>
  <c r="L18" i="39"/>
  <c r="L29" i="39"/>
  <c r="L9" i="39"/>
  <c r="L51" i="38"/>
  <c r="L50" i="38"/>
  <c r="L4" i="38"/>
  <c r="L8" i="37"/>
  <c r="L25" i="36"/>
  <c r="L9" i="36"/>
  <c r="L28" i="36"/>
  <c r="L22" i="36"/>
  <c r="L6" i="36"/>
  <c r="L9" i="35"/>
  <c r="L7" i="35"/>
</calcChain>
</file>

<file path=xl/sharedStrings.xml><?xml version="1.0" encoding="utf-8"?>
<sst xmlns="http://schemas.openxmlformats.org/spreadsheetml/2006/main" count="3095" uniqueCount="544">
  <si>
    <t>Z turnajové databáze Chess-results http://chess-results.com</t>
  </si>
  <si>
    <t>Poř.</t>
  </si>
  <si>
    <t>St.č.</t>
  </si>
  <si>
    <t>Jméno</t>
  </si>
  <si>
    <t>Typ</t>
  </si>
  <si>
    <t>RtgN</t>
  </si>
  <si>
    <t>Klub/Místo</t>
  </si>
  <si>
    <t xml:space="preserve">Body </t>
  </si>
  <si>
    <t>PH 1</t>
  </si>
  <si>
    <t>PH 2</t>
  </si>
  <si>
    <t>U10</t>
  </si>
  <si>
    <t>U08</t>
  </si>
  <si>
    <t>ŠK Česká Lípa</t>
  </si>
  <si>
    <t>ŠK Kapličák Liberec, spolek</t>
  </si>
  <si>
    <t>Poznámka</t>
  </si>
  <si>
    <t>Chess-Tournament-Results-Server: Chess-Results</t>
  </si>
  <si>
    <t>Bonus za pořadí</t>
  </si>
  <si>
    <t>Body do VC</t>
  </si>
  <si>
    <t>Uhrané body</t>
  </si>
  <si>
    <t>Konečné pořadí po 7 kolech</t>
  </si>
  <si>
    <t>U14</t>
  </si>
  <si>
    <t>U12</t>
  </si>
  <si>
    <t>PH 3</t>
  </si>
  <si>
    <t>TJ Desko Liberec</t>
  </si>
  <si>
    <t>Šachový klub Frýdlant, z.s.</t>
  </si>
  <si>
    <t>1. Novoborský ŠK</t>
  </si>
  <si>
    <t>TJ Slovan Varnsdorf z.s.</t>
  </si>
  <si>
    <t>ŠK ZIKUDA Turnov, z.s.</t>
  </si>
  <si>
    <t>ŠK Stráž pod Ralskem</t>
  </si>
  <si>
    <t>Pomocné hodnocení1: Direct Encounter (The results of the players in the same point group)</t>
  </si>
  <si>
    <t>Pomocné hodnocení2: Buchholz Tie-Breaks (variabel with parameter)</t>
  </si>
  <si>
    <t>Pomocné hodnocení3: Buchholz Tie-Breaks (variabel with parameter)</t>
  </si>
  <si>
    <t>U18</t>
  </si>
  <si>
    <t>U16</t>
  </si>
  <si>
    <t>Turnaj 1</t>
  </si>
  <si>
    <t>Turnaj 2</t>
  </si>
  <si>
    <t>Turnaj 3</t>
  </si>
  <si>
    <t>Turnaj 4</t>
  </si>
  <si>
    <t>Turnaj 5</t>
  </si>
  <si>
    <t>Turnaj 6</t>
  </si>
  <si>
    <t>Celkově</t>
  </si>
  <si>
    <t>FED</t>
  </si>
  <si>
    <t>Rtg</t>
  </si>
  <si>
    <t>CZE</t>
  </si>
  <si>
    <t>TJ Bižuterie Jablonec n.Nisou</t>
  </si>
  <si>
    <t>TJ Lokomotiva Liberec</t>
  </si>
  <si>
    <t>ZŠ Kaplického</t>
  </si>
  <si>
    <t>ZŠ Arnultovice/DDM Smetanka</t>
  </si>
  <si>
    <t>ZŠ nám. Míru/DDM Smetanka</t>
  </si>
  <si>
    <t>UKR</t>
  </si>
  <si>
    <t>Hurt, Marek</t>
  </si>
  <si>
    <t>Brož, Jan</t>
  </si>
  <si>
    <t>Lunardon, Vincent</t>
  </si>
  <si>
    <t>Láska, Štěpán</t>
  </si>
  <si>
    <t>Křelina, Josef</t>
  </si>
  <si>
    <t>Koten, Mikuláš</t>
  </si>
  <si>
    <t>Márovec, Andreas</t>
  </si>
  <si>
    <t>Mohylová, Beáta</t>
  </si>
  <si>
    <t>Sengrová, Žofie</t>
  </si>
  <si>
    <t>Turczyniak, Petr</t>
  </si>
  <si>
    <t>Gerlich, Daniel</t>
  </si>
  <si>
    <t>Novosad, Ondřej</t>
  </si>
  <si>
    <t>Musil, Jan</t>
  </si>
  <si>
    <t>Žabka, Vratislav</t>
  </si>
  <si>
    <t>Ukhach, Taras</t>
  </si>
  <si>
    <t>Polák, Kryštof</t>
  </si>
  <si>
    <t>Brehmová, Ema</t>
  </si>
  <si>
    <t>Koun, Bartoloměj</t>
  </si>
  <si>
    <t>Němec, Jiří</t>
  </si>
  <si>
    <t>Gloserová, Rozálie</t>
  </si>
  <si>
    <t>Mauder, Karel</t>
  </si>
  <si>
    <t>Holeš, Vojta</t>
  </si>
  <si>
    <t>Bělaška, Adam</t>
  </si>
  <si>
    <t>Zeman, Jonáš</t>
  </si>
  <si>
    <t>Sikora, Jakub</t>
  </si>
  <si>
    <t>Volf, Felix</t>
  </si>
  <si>
    <t>Homza, František</t>
  </si>
  <si>
    <t>Novák, Petr</t>
  </si>
  <si>
    <t>Šalanda, Radovan</t>
  </si>
  <si>
    <t>Tsantsala, Kostiantyn</t>
  </si>
  <si>
    <t>Kulytska, Julia</t>
  </si>
  <si>
    <t>Svoboda, Ondřej</t>
  </si>
  <si>
    <t>Horáček, Richard</t>
  </si>
  <si>
    <t>Jedlička, Alex</t>
  </si>
  <si>
    <t>Koten, Kristián</t>
  </si>
  <si>
    <t>Tománková, Lucie</t>
  </si>
  <si>
    <t>Mohylová, Valentina</t>
  </si>
  <si>
    <t>Sengr, Ivan</t>
  </si>
  <si>
    <t>Ukhach, Bohdan</t>
  </si>
  <si>
    <t>Červeň, Aleš</t>
  </si>
  <si>
    <t>Floriánová, Barbora</t>
  </si>
  <si>
    <t>Dostál, Lukáš</t>
  </si>
  <si>
    <t>Stehlík, Matyáš</t>
  </si>
  <si>
    <t>Král, Michal</t>
  </si>
  <si>
    <t>Hejduk, Daniel</t>
  </si>
  <si>
    <t>Douba, Jan</t>
  </si>
  <si>
    <t>Mauderová, Amálie</t>
  </si>
  <si>
    <t>Džebženjak, Denis</t>
  </si>
  <si>
    <t>Zimovčák, Kryštof</t>
  </si>
  <si>
    <t>Král, Matyáš</t>
  </si>
  <si>
    <t>Frantsev, Iegor</t>
  </si>
  <si>
    <t>Pierowski, Jakub</t>
  </si>
  <si>
    <t>Hejný, Matěj</t>
  </si>
  <si>
    <t>Kučina, Ondřej</t>
  </si>
  <si>
    <t>Brindza, Matěj</t>
  </si>
  <si>
    <t>Hůlka, Vít</t>
  </si>
  <si>
    <t>Soustružník, Matěj</t>
  </si>
  <si>
    <t>Lubas, Petr</t>
  </si>
  <si>
    <t>Marek, Antonín</t>
  </si>
  <si>
    <t>Báča, Matouš</t>
  </si>
  <si>
    <t>Forkert, Samuel</t>
  </si>
  <si>
    <t>Nekvinda, Jan</t>
  </si>
  <si>
    <t>Pytlík, Marek</t>
  </si>
  <si>
    <t>Gola, Vít</t>
  </si>
  <si>
    <t>Špírková, Helena</t>
  </si>
  <si>
    <t>Schovanec, Filip</t>
  </si>
  <si>
    <t>Válek, Štěpán</t>
  </si>
  <si>
    <t>Urban, Miroslav</t>
  </si>
  <si>
    <t>Cupák, Milan</t>
  </si>
  <si>
    <t>Kletečka, Filip</t>
  </si>
  <si>
    <t>Doleček, Daniel</t>
  </si>
  <si>
    <t>Holá, Marie</t>
  </si>
  <si>
    <t>Lošot, Tomáš</t>
  </si>
  <si>
    <t>Bým, Šimon</t>
  </si>
  <si>
    <t>Valtr, Daniel</t>
  </si>
  <si>
    <t>Špírková, Victoria</t>
  </si>
  <si>
    <t>Ištvánek, Jiří</t>
  </si>
  <si>
    <t>Škréta, Jindřich</t>
  </si>
  <si>
    <t>Cidlinský, Benjamin</t>
  </si>
  <si>
    <t>Vojtenko, Viktoria</t>
  </si>
  <si>
    <t>Musil, Adam</t>
  </si>
  <si>
    <t>Cidlinský, Jonáš</t>
  </si>
  <si>
    <t>Jína, Jakub</t>
  </si>
  <si>
    <t>Novák, Rostislav</t>
  </si>
  <si>
    <t>Bárta, Lubomír</t>
  </si>
  <si>
    <t>Vojtenko, Diana</t>
  </si>
  <si>
    <t>Kaplánek, Jan</t>
  </si>
  <si>
    <t xml:space="preserve">Velká cena Bižuterie Jablonec nad Nisou U16-18 </t>
  </si>
  <si>
    <t>Organizátor : TJ Bižuterie Jablonec nad Nisou</t>
  </si>
  <si>
    <t>Federace : Česká republika ( CZE )</t>
  </si>
  <si>
    <t>Ředitel turnaje : Čestmír Drobník</t>
  </si>
  <si>
    <t>Hlavní rozhodčí : NA Tomáš Trejbal</t>
  </si>
  <si>
    <t>Rozhodčí : Lukáš Sivák</t>
  </si>
  <si>
    <t>Bedenkzeit (Rapid) : 2x 15 minut + 5 vteřin na každý provedený tah</t>
  </si>
  <si>
    <t>Místo : ZŠ Liberecká 3999/26, Jablonec nad Nisou</t>
  </si>
  <si>
    <t>Number of rounds : 7</t>
  </si>
  <si>
    <t>Tournament type : Švýcarský systém</t>
  </si>
  <si>
    <t>Výpočet ratingu : Elo národní</t>
  </si>
  <si>
    <t>Datum : 2023/09/16</t>
  </si>
  <si>
    <t>Ø ELO turnaje : 1269</t>
  </si>
  <si>
    <t>Poslední aktualizace16.09.2023 14:17:33</t>
  </si>
  <si>
    <t>Bělaška, Václav</t>
  </si>
  <si>
    <t>Kuchař, Jan</t>
  </si>
  <si>
    <t>Procházka, Filip</t>
  </si>
  <si>
    <t>Šlégl, Jakub</t>
  </si>
  <si>
    <t>Živěla, Vojtěch</t>
  </si>
  <si>
    <t>Vacek, Ondřej</t>
  </si>
  <si>
    <t>Mrlina, Jakub</t>
  </si>
  <si>
    <t>Oláhová, Blanka</t>
  </si>
  <si>
    <t>Všechny detaily tohoto turnaje naleznete pod  http://chess-results.com/tnr815254.aspx?lan=5</t>
  </si>
  <si>
    <t>O přeborníka šluknovského výběžku 2. turnaj VC ŠSLK v rapid šachu mládeže - kat. 16/18</t>
  </si>
  <si>
    <t>Poslední aktualizace14.10.2023 14:52:53</t>
  </si>
  <si>
    <t>Hoang Long, Le Luan</t>
  </si>
  <si>
    <t>DDM Varnsdorf</t>
  </si>
  <si>
    <t>Nguyen, Viet Tung</t>
  </si>
  <si>
    <t>Hrazdira, Vojtěch Jan</t>
  </si>
  <si>
    <t>Všechny detaily tohoto turnaje naleznete pod  http://chess-results.com/tnr832782.aspx?lan=5</t>
  </si>
  <si>
    <t xml:space="preserve">3. turnaj VC ŠSLK mládeže v rapid šachu 2023/2024 Frýdlant U16-18 </t>
  </si>
  <si>
    <t>Poslední aktualizace11.11.2023 15:09:57</t>
  </si>
  <si>
    <t>Le, Luan Hoang Long</t>
  </si>
  <si>
    <t>Fojtíček, David</t>
  </si>
  <si>
    <t>Rutšek, Matěj</t>
  </si>
  <si>
    <t>Všechny detaily tohoto turnaje naleznete pod  http://chess-results.com/tnr843265.aspx?lan=5</t>
  </si>
  <si>
    <t>O pohár ředitele školy ZŠ Broumovská turnaj C - U16, U18</t>
  </si>
  <si>
    <t>Organizátor : TJ Desko Liberec</t>
  </si>
  <si>
    <t>Ředitel turnaje : Robert Jančo</t>
  </si>
  <si>
    <t>Hlavní rozhodčí : Ivan Kopal</t>
  </si>
  <si>
    <t>Bedenkzeit (Rapid) : 2x 15 min. + 5 sek. / tah</t>
  </si>
  <si>
    <t>Místo : Liberec</t>
  </si>
  <si>
    <t>Datum : 2024/01/27</t>
  </si>
  <si>
    <t>Ø ELO turnaje : 1110</t>
  </si>
  <si>
    <t>Poslední aktualizace27.01.2024 14:57:52</t>
  </si>
  <si>
    <t>Suchý, Adam</t>
  </si>
  <si>
    <t>Svatuška, Nicolas</t>
  </si>
  <si>
    <t>Kostan, Daniel</t>
  </si>
  <si>
    <t>Hájek, Jiří</t>
  </si>
  <si>
    <t>Vondra, Matyáš</t>
  </si>
  <si>
    <t>Všechny detaily tohoto turnaje naleznete pod  http://chess-results.com/tnr879552.aspx?lan=5</t>
  </si>
  <si>
    <t xml:space="preserve">Velká cena Bižuterie Jablonec nad Nisou U12-14 </t>
  </si>
  <si>
    <t>Rozhodčí : Radim Podrazký, Matouš Brůna</t>
  </si>
  <si>
    <t>Bedenkzeit (Rapid) : 2 x 15 minut + 5 vteřin na každý provedený tah</t>
  </si>
  <si>
    <t>Ø ELO turnaje : 1032</t>
  </si>
  <si>
    <t>Poslední aktualizace16.09.2023 14:15:27</t>
  </si>
  <si>
    <t>Koutecký, Filip</t>
  </si>
  <si>
    <t>Roubíček, Jonáš</t>
  </si>
  <si>
    <t>Bárta, Matyáš</t>
  </si>
  <si>
    <t>Krejčí, Lukáš</t>
  </si>
  <si>
    <t>Novotný, Radim</t>
  </si>
  <si>
    <t>Hilpert, Oliver</t>
  </si>
  <si>
    <t>Slámová, Simona</t>
  </si>
  <si>
    <t>Syrovátka, Karel</t>
  </si>
  <si>
    <t>Mrlina, Tomáš</t>
  </si>
  <si>
    <t>Durda, Šimon</t>
  </si>
  <si>
    <t>Dostál, Tomáš</t>
  </si>
  <si>
    <t>Šobora, František</t>
  </si>
  <si>
    <t>Vedral, Zbyněk</t>
  </si>
  <si>
    <t>Ricka, Mikuláš</t>
  </si>
  <si>
    <t>Všechny detaily tohoto turnaje naleznete pod  http://chess-results.com/tnr815253.aspx?lan=5</t>
  </si>
  <si>
    <t>O přeborníka šluknovského výběžku 2. turnaj VC ŠSLK v rapid šachu mládeže - kat. 12/14</t>
  </si>
  <si>
    <t>Poslední aktualizace14.10.2023 14:52:23</t>
  </si>
  <si>
    <t>Goldammer, Tomáš</t>
  </si>
  <si>
    <t>Lhoták, Valentýn</t>
  </si>
  <si>
    <t>Hádek, Vojtěch</t>
  </si>
  <si>
    <t>Gorol, Imrich</t>
  </si>
  <si>
    <t>Hamed, Hamza</t>
  </si>
  <si>
    <t>Michálková, Veronika</t>
  </si>
  <si>
    <t>Bondarenko, Dmytro</t>
  </si>
  <si>
    <t>Turnov</t>
  </si>
  <si>
    <t>Michálková, Simona</t>
  </si>
  <si>
    <t>Ceban, Pavel</t>
  </si>
  <si>
    <t>Sokoly, Tomáš</t>
  </si>
  <si>
    <t>ZŠ Kaplického Liberec</t>
  </si>
  <si>
    <t>Všechny detaily tohoto turnaje naleznete pod  http://chess-results.com/tnr832781.aspx?lan=5</t>
  </si>
  <si>
    <t xml:space="preserve">3. turnaj VC ŠSLK mládeže v rapid šachu 2023/2024 Frýdlant U12-14 </t>
  </si>
  <si>
    <t>Poslední aktualizace17.11.2023 15:48:03</t>
  </si>
  <si>
    <t>Winkler, Bernard</t>
  </si>
  <si>
    <t>Delijewski, Szymon</t>
  </si>
  <si>
    <t>POL</t>
  </si>
  <si>
    <t>UKS EL TUR SP 3 Bogatynia</t>
  </si>
  <si>
    <t>Křelina, Jakub Pavel</t>
  </si>
  <si>
    <t>Mazurkiewicz, Oliwier</t>
  </si>
  <si>
    <t>Individuální člen ŠSLK</t>
  </si>
  <si>
    <t>Bogdaszewski, Michal</t>
  </si>
  <si>
    <t>Bogatynia</t>
  </si>
  <si>
    <t>Lenhart, Kryštof</t>
  </si>
  <si>
    <t>DDM Frýdlant</t>
  </si>
  <si>
    <t>Neumann, Jiří</t>
  </si>
  <si>
    <t>Šubrt, Pavel</t>
  </si>
  <si>
    <t>Šíma, Samuel</t>
  </si>
  <si>
    <t>Rutšek, Michal</t>
  </si>
  <si>
    <t>ZŠ Náměstí Smetanka</t>
  </si>
  <si>
    <t>Shevchyk, Kyryl</t>
  </si>
  <si>
    <t>Osko, Hubert</t>
  </si>
  <si>
    <t>Poštolka, Ondřej</t>
  </si>
  <si>
    <t>Všechny detaily tohoto turnaje naleznete pod  http://chess-results.com/tnr843264.aspx?lan=5</t>
  </si>
  <si>
    <t>O pohár ředitele školy ZŠ Broumovská turnaj B - U12, U14</t>
  </si>
  <si>
    <t>Ø ELO turnaje : 1045</t>
  </si>
  <si>
    <t>Poslední aktualizace27.01.2024 14:58:05</t>
  </si>
  <si>
    <t>Všechny detaily tohoto turnaje naleznete pod  http://chess-results.com/tnr879551.aspx?lan=5</t>
  </si>
  <si>
    <t>Stringer, Finlay</t>
  </si>
  <si>
    <t>Matlach, Samuel</t>
  </si>
  <si>
    <t>Jirouš, Jan</t>
  </si>
  <si>
    <t>Danyliuk, Vladyslav</t>
  </si>
  <si>
    <t>Ráliš, Fabian</t>
  </si>
  <si>
    <t>Kracík, Petr</t>
  </si>
  <si>
    <t>Hamed, Yasser Hamza</t>
  </si>
  <si>
    <t>Plaček, Josef</t>
  </si>
  <si>
    <t>Masopust, Josef</t>
  </si>
  <si>
    <t>Sábl, Pavel</t>
  </si>
  <si>
    <t>TJ Bižuterie Jablonec n.N.</t>
  </si>
  <si>
    <t>Drobník, Jindřich</t>
  </si>
  <si>
    <t>Bartoš, Antonín</t>
  </si>
  <si>
    <t>Jenček, Jakub</t>
  </si>
  <si>
    <t>Švec, Matyáš</t>
  </si>
  <si>
    <t>Pospíšil, Vojtěch</t>
  </si>
  <si>
    <t>Daníčková, Hana</t>
  </si>
  <si>
    <t>Kirschnerová, Natálie</t>
  </si>
  <si>
    <t>Pospíšil, Jakub</t>
  </si>
  <si>
    <t xml:space="preserve">Velká cena Bižuterie Jablonec nad Nisou U8-10 </t>
  </si>
  <si>
    <t>Rozhodčí : Filip Zadražil</t>
  </si>
  <si>
    <t>Ø ELO turnaje : 1001</t>
  </si>
  <si>
    <t>Poslední aktualizace16.09.2023 13:25:30</t>
  </si>
  <si>
    <t>Císařová, Eliška</t>
  </si>
  <si>
    <t>Drbohlav, Mikuláš</t>
  </si>
  <si>
    <t>Malý, Jonáš</t>
  </si>
  <si>
    <t>Skala, Štěpán</t>
  </si>
  <si>
    <t>Žabka, Martin</t>
  </si>
  <si>
    <t>Všechny detaily tohoto turnaje naleznete pod  http://chess-results.com/tnr815252.aspx?lan=5</t>
  </si>
  <si>
    <t>O přeborníka šluknovského výběžku 2. turnaj VC ŠSLK v rapid šachu mládeže - kat. 08/10</t>
  </si>
  <si>
    <t>Poslední aktualizace14.10.2023 14:54:24</t>
  </si>
  <si>
    <t>Kubata, Jan</t>
  </si>
  <si>
    <t>Pomeisl, Antonín</t>
  </si>
  <si>
    <t>Čejchan, Teodor</t>
  </si>
  <si>
    <t>Desko Liberec</t>
  </si>
  <si>
    <t>Všechny detaily tohoto turnaje naleznete pod  http://chess-results.com/tnr832780.aspx?lan=5</t>
  </si>
  <si>
    <t xml:space="preserve">3. turnaj VC ŠSLK mládeže v rapid šachu 2023/2024 Frýdlant U8-10 </t>
  </si>
  <si>
    <t>Poslední aktualizace11.11.2023 14:05:10</t>
  </si>
  <si>
    <t>Ruszkiewicz, Nikola</t>
  </si>
  <si>
    <t>Miatkowski, Wiktor</t>
  </si>
  <si>
    <t>Sapielski, Michal</t>
  </si>
  <si>
    <t>Marek, Dawid</t>
  </si>
  <si>
    <t>Liberec</t>
  </si>
  <si>
    <t>Boleslav, Petr</t>
  </si>
  <si>
    <t>Sapielski, Adam</t>
  </si>
  <si>
    <t>Fajfrowska, Aleksandra</t>
  </si>
  <si>
    <t>Yevtoshuk, Bogdan</t>
  </si>
  <si>
    <t>Shovkaliuk, Oleksandr</t>
  </si>
  <si>
    <t>Jaruszewski, Maksym</t>
  </si>
  <si>
    <t>Wcislo, Filip</t>
  </si>
  <si>
    <t>Marcianiak, Alan</t>
  </si>
  <si>
    <t>Kuczko, Aleksandra</t>
  </si>
  <si>
    <t>Medycki, Wojciech</t>
  </si>
  <si>
    <t>Kracík, Josef</t>
  </si>
  <si>
    <t>Macháček, Valdemar</t>
  </si>
  <si>
    <t>Neumannová, Šárka</t>
  </si>
  <si>
    <t>Páv, Václav</t>
  </si>
  <si>
    <t>Dziedzina, Leon</t>
  </si>
  <si>
    <t>Nagajek, Oliwier</t>
  </si>
  <si>
    <t>Všechny detaily tohoto turnaje naleznete pod  http://chess-results.com/tnr843263.aspx?lan=5</t>
  </si>
  <si>
    <t>O pohár ředitele školy ZŠ Broumovská turnaj A - U8, U10</t>
  </si>
  <si>
    <t>Ø ELO turnaje : 1007</t>
  </si>
  <si>
    <t>Poslední aktualizace28.01.2024 12:13:36</t>
  </si>
  <si>
    <t>Lunardon, Hugo Vincent</t>
  </si>
  <si>
    <t>Koten, Mikoláš</t>
  </si>
  <si>
    <t>Mareš, Václav</t>
  </si>
  <si>
    <t>Dorchynets, Mykhaylo</t>
  </si>
  <si>
    <t>Kynský, Vojtěch</t>
  </si>
  <si>
    <t>Nožička, Ondřej</t>
  </si>
  <si>
    <t>Pham, Tuan Phong Keny</t>
  </si>
  <si>
    <t>Svoboda, Sebastián</t>
  </si>
  <si>
    <t>Kratochvíl, Antonín</t>
  </si>
  <si>
    <t>Svítková, Eliška</t>
  </si>
  <si>
    <t>Ráliš, Bastian</t>
  </si>
  <si>
    <t>Všechny detaily tohoto turnaje naleznete pod  http://chess-results.com/tnr879550.aspx?lan=5</t>
  </si>
  <si>
    <t>O přeborníka šluknovského výběžku 2. turnaj VC ŠSLK v rapid šachu mládeže - kat. Elite</t>
  </si>
  <si>
    <t>Poslední aktualizace14.10.2023 14:53:57</t>
  </si>
  <si>
    <t>Werich, Jáchym</t>
  </si>
  <si>
    <t>Táborská, Aneta</t>
  </si>
  <si>
    <t>Pomocné hodnocení1: Sonneborn-Berger-Tie-Break variable</t>
  </si>
  <si>
    <t>Pomocné hodnocení2: Direct Encounter (The results of the players in the same point group)</t>
  </si>
  <si>
    <t>Všechny detaily tohoto turnaje naleznete pod  http://chess-results.com/tnr832783.aspx?lan=5</t>
  </si>
  <si>
    <t xml:space="preserve">3. turnaj VC ŠSLK mládeže v rapid šachu 2023/2024 Frýdlant Elite </t>
  </si>
  <si>
    <t>Poslední aktualizace11.11.2023 15:11:06</t>
  </si>
  <si>
    <t>Všechny detaily tohoto turnaje naleznete pod  http://chess-results.com/tnr843262.aspx?lan=5</t>
  </si>
  <si>
    <t>O pohár ředitele školy ZŠ Broumovská turnaj D - Profi</t>
  </si>
  <si>
    <t>Tournament type : Každý s každým</t>
  </si>
  <si>
    <t>Ø ELO turnaje : 1470</t>
  </si>
  <si>
    <t>Poslední aktualizace27.01.2024 14:57:41</t>
  </si>
  <si>
    <t>Ausperger, Vít</t>
  </si>
  <si>
    <t>Pomocné hodnocení3: Manually input (after Tie-Break matches)</t>
  </si>
  <si>
    <t>Všechny detaily tohoto turnaje naleznete pod  http://chess-results.com/tnr879553.aspx?lan=5</t>
  </si>
  <si>
    <t>ZŠ Liberecká Jablonec n. N.</t>
  </si>
  <si>
    <t>ZŠ a MŠ Rychnov u Jablonce n. N.</t>
  </si>
  <si>
    <t>Otevřený šachový turnaj pro školní mládež - VC jednotlivců ŠSLK - Elite</t>
  </si>
  <si>
    <t>Poslední aktualizace17.02.2024 15:24:00</t>
  </si>
  <si>
    <t>pohlaví</t>
  </si>
  <si>
    <t>Rp</t>
  </si>
  <si>
    <t>Sochor, Antonín</t>
  </si>
  <si>
    <t>1528</t>
  </si>
  <si>
    <t>1537</t>
  </si>
  <si>
    <t>1507</t>
  </si>
  <si>
    <t>1380</t>
  </si>
  <si>
    <t>1384</t>
  </si>
  <si>
    <t>Chvátal, Jonáš</t>
  </si>
  <si>
    <t>1355</t>
  </si>
  <si>
    <t>1338</t>
  </si>
  <si>
    <t>1120</t>
  </si>
  <si>
    <t>Všechny detaily tohoto turnaje naleznete pod  http://chess-results.com/tnr881823.aspx?lan=5</t>
  </si>
  <si>
    <t>Otevřený šachový turnaj pro školní mládež - VC jednotlivců ŠSLK - U16-U18</t>
  </si>
  <si>
    <t>Poslední aktualizace17.02.2024 15:23:53</t>
  </si>
  <si>
    <t>PH 4</t>
  </si>
  <si>
    <t>PH 5</t>
  </si>
  <si>
    <t>1396</t>
  </si>
  <si>
    <t>1344</t>
  </si>
  <si>
    <t>1342</t>
  </si>
  <si>
    <t>1194</t>
  </si>
  <si>
    <t>Minár, Lukáš</t>
  </si>
  <si>
    <t>1074</t>
  </si>
  <si>
    <t>948</t>
  </si>
  <si>
    <t>Mazánek, Jakub</t>
  </si>
  <si>
    <t>1012</t>
  </si>
  <si>
    <t>850</t>
  </si>
  <si>
    <t>Socha, Josef</t>
  </si>
  <si>
    <t>821</t>
  </si>
  <si>
    <t>Pomocné hodnocení4: Sonneborn-Berger-Tie-Break variable</t>
  </si>
  <si>
    <t>Pomocné hodnocení5: Most black</t>
  </si>
  <si>
    <t>Všechny detaily tohoto turnaje naleznete pod  http://chess-results.com/tnr881822.aspx?lan=5</t>
  </si>
  <si>
    <t>Otevřený šachový turnaj pro školní mládež - VC jednotlivců ŠSLK - U12-U14</t>
  </si>
  <si>
    <t>Poslední aktualizace17.02.2024 15:23:46</t>
  </si>
  <si>
    <t>1427</t>
  </si>
  <si>
    <t>1420</t>
  </si>
  <si>
    <t>Lesage, David</t>
  </si>
  <si>
    <t>1392</t>
  </si>
  <si>
    <t>1337</t>
  </si>
  <si>
    <t>w</t>
  </si>
  <si>
    <t>1341</t>
  </si>
  <si>
    <t>1294</t>
  </si>
  <si>
    <t>1278</t>
  </si>
  <si>
    <t>1217</t>
  </si>
  <si>
    <t>1298</t>
  </si>
  <si>
    <t>1158</t>
  </si>
  <si>
    <t>1239</t>
  </si>
  <si>
    <t>1214</t>
  </si>
  <si>
    <t>1143</t>
  </si>
  <si>
    <t>1152</t>
  </si>
  <si>
    <t>1123</t>
  </si>
  <si>
    <t>1103</t>
  </si>
  <si>
    <t>Balcar, Kryštof</t>
  </si>
  <si>
    <t>TJ Jiskra Jaroměř</t>
  </si>
  <si>
    <t>1304</t>
  </si>
  <si>
    <t>1095</t>
  </si>
  <si>
    <t>Mazánek, Matěj</t>
  </si>
  <si>
    <t>ŠK Libštát</t>
  </si>
  <si>
    <t>1058</t>
  </si>
  <si>
    <t>1091</t>
  </si>
  <si>
    <t>1156</t>
  </si>
  <si>
    <t>1132</t>
  </si>
  <si>
    <t>1050</t>
  </si>
  <si>
    <t>1207</t>
  </si>
  <si>
    <t>1057</t>
  </si>
  <si>
    <t>Danyliuk, Vlad</t>
  </si>
  <si>
    <t>1069</t>
  </si>
  <si>
    <t>1106</t>
  </si>
  <si>
    <t>1092</t>
  </si>
  <si>
    <t>1064</t>
  </si>
  <si>
    <t>Svoboda, Michal</t>
  </si>
  <si>
    <t>Prošek, Vojtěch</t>
  </si>
  <si>
    <t>1088</t>
  </si>
  <si>
    <t>1000</t>
  </si>
  <si>
    <t>1037</t>
  </si>
  <si>
    <t>1044</t>
  </si>
  <si>
    <t>983</t>
  </si>
  <si>
    <t>953</t>
  </si>
  <si>
    <t>1070</t>
  </si>
  <si>
    <t>Horáček, Vojtěch</t>
  </si>
  <si>
    <t>969</t>
  </si>
  <si>
    <t>950</t>
  </si>
  <si>
    <t>1009</t>
  </si>
  <si>
    <t>1046</t>
  </si>
  <si>
    <t>1029</t>
  </si>
  <si>
    <t>Zusyk, Andrii</t>
  </si>
  <si>
    <t>898</t>
  </si>
  <si>
    <t>960</t>
  </si>
  <si>
    <t>926</t>
  </si>
  <si>
    <t>905</t>
  </si>
  <si>
    <t>842</t>
  </si>
  <si>
    <t>853</t>
  </si>
  <si>
    <t>849</t>
  </si>
  <si>
    <t>Busko, Nikita</t>
  </si>
  <si>
    <t>Vítek, Radek</t>
  </si>
  <si>
    <t>Singha, Vojtěch</t>
  </si>
  <si>
    <t>Pönisch, Michael</t>
  </si>
  <si>
    <t>869</t>
  </si>
  <si>
    <t>789</t>
  </si>
  <si>
    <t>770</t>
  </si>
  <si>
    <t>Petržilková, Eliška</t>
  </si>
  <si>
    <t>707</t>
  </si>
  <si>
    <t>Pešta, Sebastián</t>
  </si>
  <si>
    <t>216</t>
  </si>
  <si>
    <t>Všechny detaily tohoto turnaje naleznete pod  http://chess-results.com/tnr881821.aspx?lan=5</t>
  </si>
  <si>
    <t>Otevřený šachový turnaj pro školní mládež - VC jednotlivců ŠSLK - U8-U10</t>
  </si>
  <si>
    <t>Poslední aktualizace17.02.2024 15:23:38</t>
  </si>
  <si>
    <t>1317</t>
  </si>
  <si>
    <t>1309</t>
  </si>
  <si>
    <t>1233</t>
  </si>
  <si>
    <t>1230</t>
  </si>
  <si>
    <t>1166</t>
  </si>
  <si>
    <t>U8</t>
  </si>
  <si>
    <t>1135</t>
  </si>
  <si>
    <t>1105</t>
  </si>
  <si>
    <t>Korec, Ondřej</t>
  </si>
  <si>
    <t>1102</t>
  </si>
  <si>
    <t>1053</t>
  </si>
  <si>
    <t>Heinl, Štěpán</t>
  </si>
  <si>
    <t>Jihlavec, Petr</t>
  </si>
  <si>
    <t>1003</t>
  </si>
  <si>
    <t>1153</t>
  </si>
  <si>
    <t>943</t>
  </si>
  <si>
    <t>Cihlář, Michal</t>
  </si>
  <si>
    <t>Bárta, Tobiáš</t>
  </si>
  <si>
    <t>Kosina, Filip</t>
  </si>
  <si>
    <t>958</t>
  </si>
  <si>
    <t>Dolanský, Matyáš</t>
  </si>
  <si>
    <t>Novotný, Petr</t>
  </si>
  <si>
    <t>Štefan, Josef</t>
  </si>
  <si>
    <t>Haloun, Samuel</t>
  </si>
  <si>
    <t>Podskalský, Petr</t>
  </si>
  <si>
    <t>Ricka, Dominik</t>
  </si>
  <si>
    <t>885</t>
  </si>
  <si>
    <t>Ivanov, Jakub Martin</t>
  </si>
  <si>
    <t>Lank, Ronald</t>
  </si>
  <si>
    <t>Stehlík, Adam</t>
  </si>
  <si>
    <t>Dvořák, Eduard</t>
  </si>
  <si>
    <t>Chlum, Ondřej</t>
  </si>
  <si>
    <t>SK Libštát</t>
  </si>
  <si>
    <t>Habětínek, Jaromír</t>
  </si>
  <si>
    <t>Buchta, Marek</t>
  </si>
  <si>
    <t>Čejchan, Simeon</t>
  </si>
  <si>
    <t>Klouček, Robin</t>
  </si>
  <si>
    <t>760</t>
  </si>
  <si>
    <t>Chuchlík, Vincent</t>
  </si>
  <si>
    <t>913</t>
  </si>
  <si>
    <t>Paul, Matyáš</t>
  </si>
  <si>
    <t>200</t>
  </si>
  <si>
    <t>Němcová, Anna</t>
  </si>
  <si>
    <t>Všechny detaily tohoto turnaje naleznete pod  http://chess-results.com/tnr881820.aspx?lan=5</t>
  </si>
  <si>
    <t>Koten Kristián</t>
  </si>
  <si>
    <t>Chvátal Jonáš</t>
  </si>
  <si>
    <t xml:space="preserve">	TJ Bižuterie Jablonec n.Nisou</t>
  </si>
  <si>
    <t xml:space="preserve">	ŠK Libštát</t>
  </si>
  <si>
    <t xml:space="preserve">O pohár ředitele školy 2024, VC ŠSLK 2023/2024 U08,10 </t>
  </si>
  <si>
    <t>Poslední aktualizace09.03.2024 16:36:14</t>
  </si>
  <si>
    <t>Enkhbaatar, Munkhduuren</t>
  </si>
  <si>
    <t>Čapková, Magdaléna</t>
  </si>
  <si>
    <t>Nesvadba, Jindřich</t>
  </si>
  <si>
    <t>Drahošová, Anna</t>
  </si>
  <si>
    <t>Drahošová, Žofie</t>
  </si>
  <si>
    <t>Polišenský, Jáchym</t>
  </si>
  <si>
    <t>Žabka, Jiří</t>
  </si>
  <si>
    <t>Dušánek, Jaroslav</t>
  </si>
  <si>
    <t>Jelínková, Anna</t>
  </si>
  <si>
    <t>Lhoták, Hanuš</t>
  </si>
  <si>
    <t>Vrkoslav, Alexandr</t>
  </si>
  <si>
    <t>Kozáček, Matyáš</t>
  </si>
  <si>
    <t>Housa, Denis</t>
  </si>
  <si>
    <t>Osička, Filip</t>
  </si>
  <si>
    <t>Hlubůčková, Jasmína</t>
  </si>
  <si>
    <t>Všechny detaily tohoto turnaje naleznete pod  http://chess-results.com/tnr900264.aspx?lan=5</t>
  </si>
  <si>
    <t xml:space="preserve">O pohár ředitele školy 2024, VC ŠSLK 2023/2024 U12,14 </t>
  </si>
  <si>
    <t>Poslední aktualizace09.03.2024 16:36:30</t>
  </si>
  <si>
    <t>Čapková, Valérie</t>
  </si>
  <si>
    <t>Rozkovcová, Alžběta</t>
  </si>
  <si>
    <t>Jelínek, Albert</t>
  </si>
  <si>
    <t>Nováková, Viktorie</t>
  </si>
  <si>
    <t>Uchytil, Antonín</t>
  </si>
  <si>
    <t>Šulcová, Sofie</t>
  </si>
  <si>
    <t>Hartig, David</t>
  </si>
  <si>
    <t>Všechny detaily tohoto turnaje naleznete pod  http://chess-results.com/tnr900265.aspx?lan=5</t>
  </si>
  <si>
    <t xml:space="preserve">O pohár ředitele školy 2024, VC ŠSLK 2023/2024 U16,18 </t>
  </si>
  <si>
    <t>Poslední aktualizace09.03.2024 16:36:38</t>
  </si>
  <si>
    <t>Poláček, Timotej</t>
  </si>
  <si>
    <t>Maršík, Ondřej</t>
  </si>
  <si>
    <t>Labajová, Tereza</t>
  </si>
  <si>
    <t>Všechny detaily tohoto turnaje naleznete pod  http://chess-results.com/tnr900266.aspx?lan=5</t>
  </si>
  <si>
    <t xml:space="preserve">O pohár ředitele školy 2024, VC ŠSLK 2023/2024 Elite </t>
  </si>
  <si>
    <t>Poslední aktualizace09.03.2024 16:36:21</t>
  </si>
  <si>
    <t>Všechny detaily tohoto turnaje naleznete pod  http://chess-results.com/tnr900263.aspx?lan=5</t>
  </si>
  <si>
    <t>ZŠ 5. května Liberec</t>
  </si>
  <si>
    <t>ZŠ a MŠ Josefův Důl</t>
  </si>
  <si>
    <t>TJ ŠO Chrudim</t>
  </si>
  <si>
    <t>ZŠ Arnultovice Smetanka</t>
  </si>
  <si>
    <t>Podzvičinská šachová škola</t>
  </si>
  <si>
    <t>MŠ Kamarád Liberec</t>
  </si>
  <si>
    <t>Šk Frýdlant, z.s.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</si>
</sst>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8A2BE2"/>
      <name val="Calibri"/>
      <family val="2"/>
      <scheme val="minor"/>
    </font>
    <font>
      <b/>
      <sz val="7"/>
      <color rgb="FF8A2BE2"/>
      <name val="Calibri"/>
      <family val="2"/>
      <scheme val="minor"/>
    </font>
    <font>
      <sz val="10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</font>
    <font>
      <b/>
      <sz val="10"/>
      <color rgb="FF000000"/>
      <name val="Calibri"/>
      <family val="2"/>
      <charset val="238"/>
      <scheme val="minor"/>
    </font>
    <font>
      <sz val="10"/>
      <name val="Arial"/>
    </font>
    <font>
      <i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indexed="22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0" fontId="11" fillId="0" borderId="0"/>
    <xf numFmtId="0" fontId="15" fillId="9" borderId="0" applyNumberFormat="0" applyBorder="0" applyAlignment="0" applyProtection="0"/>
  </cellStyleXfs>
  <cellXfs count="51">
    <xf numFmtId="0" fontId="0" fillId="0" borderId="0" xfId="0"/>
    <xf numFmtId="0" fontId="10" fillId="0" borderId="1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0" xfId="0" applyFont="1"/>
    <xf numFmtId="0" fontId="7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right"/>
    </xf>
    <xf numFmtId="0" fontId="10" fillId="4" borderId="1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4" fillId="4" borderId="1" xfId="0" applyFont="1" applyFill="1" applyBorder="1"/>
    <xf numFmtId="0" fontId="10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0" fillId="5" borderId="1" xfId="0" applyFont="1" applyFill="1" applyBorder="1"/>
    <xf numFmtId="0" fontId="10" fillId="5" borderId="1" xfId="0" applyFont="1" applyFill="1" applyBorder="1" applyAlignment="1">
      <alignment horizontal="right"/>
    </xf>
    <xf numFmtId="0" fontId="10" fillId="6" borderId="1" xfId="0" applyFont="1" applyFill="1" applyBorder="1"/>
    <xf numFmtId="0" fontId="10" fillId="6" borderId="1" xfId="0" applyFont="1" applyFill="1" applyBorder="1" applyAlignment="1">
      <alignment horizontal="right"/>
    </xf>
    <xf numFmtId="0" fontId="14" fillId="5" borderId="1" xfId="0" applyFont="1" applyFill="1" applyBorder="1" applyAlignment="1">
      <alignment horizontal="center"/>
    </xf>
    <xf numFmtId="0" fontId="10" fillId="7" borderId="1" xfId="0" applyFont="1" applyFill="1" applyBorder="1"/>
    <xf numFmtId="0" fontId="10" fillId="7" borderId="1" xfId="0" applyFont="1" applyFill="1" applyBorder="1" applyAlignment="1">
      <alignment horizontal="right"/>
    </xf>
    <xf numFmtId="0" fontId="14" fillId="6" borderId="1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right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/>
    <xf numFmtId="0" fontId="4" fillId="6" borderId="1" xfId="0" applyFont="1" applyFill="1" applyBorder="1" applyAlignment="1">
      <alignment horizontal="right"/>
    </xf>
    <xf numFmtId="0" fontId="4" fillId="8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/>
    <xf numFmtId="0" fontId="4" fillId="7" borderId="1" xfId="0" applyFont="1" applyFill="1" applyBorder="1" applyAlignment="1">
      <alignment horizontal="right"/>
    </xf>
    <xf numFmtId="0" fontId="12" fillId="6" borderId="1" xfId="0" applyFont="1" applyFill="1" applyBorder="1" applyAlignment="1">
      <alignment horizontal="center"/>
    </xf>
    <xf numFmtId="0" fontId="15" fillId="9" borderId="0" xfId="2"/>
  </cellXfs>
  <cellStyles count="3">
    <cellStyle name="Normální" xfId="0" builtinId="0"/>
    <cellStyle name="Normální 2" xfId="1"/>
    <cellStyle name="Správně" xfId="2" builtinId="2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chess-results.com/" TargetMode="External"/><Relationship Id="rId2" Type="http://schemas.openxmlformats.org/officeDocument/2006/relationships/hyperlink" Target="http://chess-results.com/" TargetMode="External"/><Relationship Id="rId1" Type="http://schemas.openxmlformats.org/officeDocument/2006/relationships/hyperlink" Target="http://chess-results.com/tnr879553.aspx?lan=5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chess-results.com/" TargetMode="External"/><Relationship Id="rId2" Type="http://schemas.openxmlformats.org/officeDocument/2006/relationships/hyperlink" Target="http://chess-results.com/" TargetMode="External"/><Relationship Id="rId1" Type="http://schemas.openxmlformats.org/officeDocument/2006/relationships/hyperlink" Target="http://chess-results.com/tnr881823.aspx?lan=5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chess-results.com/" TargetMode="External"/><Relationship Id="rId2" Type="http://schemas.openxmlformats.org/officeDocument/2006/relationships/hyperlink" Target="http://chess-results.com/" TargetMode="External"/><Relationship Id="rId1" Type="http://schemas.openxmlformats.org/officeDocument/2006/relationships/hyperlink" Target="http://chess-results.com/tnr900263.aspx?lan=5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chess-results.com/" TargetMode="External"/><Relationship Id="rId2" Type="http://schemas.openxmlformats.org/officeDocument/2006/relationships/hyperlink" Target="http://chess-results.com/" TargetMode="External"/><Relationship Id="rId1" Type="http://schemas.openxmlformats.org/officeDocument/2006/relationships/hyperlink" Target="http://chess-results.com/tnr815254.aspx?lan=5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chess-results.com/tnr832782.aspx?lan=5" TargetMode="External"/><Relationship Id="rId2" Type="http://schemas.openxmlformats.org/officeDocument/2006/relationships/hyperlink" Target="http://chess-results.com/" TargetMode="External"/><Relationship Id="rId1" Type="http://schemas.openxmlformats.org/officeDocument/2006/relationships/hyperlink" Target="http://chess-results.com/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://chess-results.com/" TargetMode="External"/><Relationship Id="rId2" Type="http://schemas.openxmlformats.org/officeDocument/2006/relationships/hyperlink" Target="http://chess-results.com/" TargetMode="External"/><Relationship Id="rId1" Type="http://schemas.openxmlformats.org/officeDocument/2006/relationships/hyperlink" Target="http://chess-results.com/tnr843265.aspx?lan=5" TargetMode="External"/><Relationship Id="rId4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://chess-results.com/" TargetMode="External"/><Relationship Id="rId2" Type="http://schemas.openxmlformats.org/officeDocument/2006/relationships/hyperlink" Target="http://chess-results.com/" TargetMode="External"/><Relationship Id="rId1" Type="http://schemas.openxmlformats.org/officeDocument/2006/relationships/hyperlink" Target="http://chess-results.com/tnr879552.aspx?lan=5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http://chess-results.com/" TargetMode="External"/><Relationship Id="rId2" Type="http://schemas.openxmlformats.org/officeDocument/2006/relationships/hyperlink" Target="http://chess-results.com/" TargetMode="External"/><Relationship Id="rId1" Type="http://schemas.openxmlformats.org/officeDocument/2006/relationships/hyperlink" Target="http://chess-results.com/tnr881822.aspx?lan=5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://chess-results.com/" TargetMode="External"/><Relationship Id="rId2" Type="http://schemas.openxmlformats.org/officeDocument/2006/relationships/hyperlink" Target="http://chess-results.com/" TargetMode="External"/><Relationship Id="rId1" Type="http://schemas.openxmlformats.org/officeDocument/2006/relationships/hyperlink" Target="http://chess-results.com/tnr900266.aspx?lan=5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http://chess-results.com/" TargetMode="External"/><Relationship Id="rId2" Type="http://schemas.openxmlformats.org/officeDocument/2006/relationships/hyperlink" Target="http://chess-results.com/" TargetMode="External"/><Relationship Id="rId1" Type="http://schemas.openxmlformats.org/officeDocument/2006/relationships/hyperlink" Target="http://chess-results.com/tnr815253.aspx?lan=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hyperlink" Target="http://chess-results.com/" TargetMode="External"/><Relationship Id="rId2" Type="http://schemas.openxmlformats.org/officeDocument/2006/relationships/hyperlink" Target="http://chess-results.com/" TargetMode="External"/><Relationship Id="rId1" Type="http://schemas.openxmlformats.org/officeDocument/2006/relationships/hyperlink" Target="http://chess-results.com/tnr832781.aspx?lan=5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http://chess-results.com/" TargetMode="External"/><Relationship Id="rId2" Type="http://schemas.openxmlformats.org/officeDocument/2006/relationships/hyperlink" Target="http://chess-results.com/" TargetMode="External"/><Relationship Id="rId1" Type="http://schemas.openxmlformats.org/officeDocument/2006/relationships/hyperlink" Target="http://chess-results.com/tnr843264.aspx?lan=5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hyperlink" Target="http://chess-results.com/" TargetMode="External"/><Relationship Id="rId2" Type="http://schemas.openxmlformats.org/officeDocument/2006/relationships/hyperlink" Target="http://chess-results.com/" TargetMode="External"/><Relationship Id="rId1" Type="http://schemas.openxmlformats.org/officeDocument/2006/relationships/hyperlink" Target="http://chess-results.com/tnr879551.aspx?lan=5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hyperlink" Target="http://chess-results.com/" TargetMode="External"/><Relationship Id="rId2" Type="http://schemas.openxmlformats.org/officeDocument/2006/relationships/hyperlink" Target="http://chess-results.com/" TargetMode="External"/><Relationship Id="rId1" Type="http://schemas.openxmlformats.org/officeDocument/2006/relationships/hyperlink" Target="http://chess-results.com/tnr881821.aspx?lan=5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hyperlink" Target="http://chess-results.com/" TargetMode="External"/><Relationship Id="rId2" Type="http://schemas.openxmlformats.org/officeDocument/2006/relationships/hyperlink" Target="http://chess-results.com/" TargetMode="External"/><Relationship Id="rId1" Type="http://schemas.openxmlformats.org/officeDocument/2006/relationships/hyperlink" Target="http://chess-results.com/tnr900265.aspx?lan=5" TargetMode="Externa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hyperlink" Target="http://chess-results.com/" TargetMode="External"/><Relationship Id="rId2" Type="http://schemas.openxmlformats.org/officeDocument/2006/relationships/hyperlink" Target="http://chess-results.com/" TargetMode="External"/><Relationship Id="rId1" Type="http://schemas.openxmlformats.org/officeDocument/2006/relationships/hyperlink" Target="http://chess-results.com/tnr815252.aspx?lan=5" TargetMode="Externa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hyperlink" Target="http://chess-results.com/" TargetMode="External"/><Relationship Id="rId2" Type="http://schemas.openxmlformats.org/officeDocument/2006/relationships/hyperlink" Target="http://chess-results.com/" TargetMode="External"/><Relationship Id="rId1" Type="http://schemas.openxmlformats.org/officeDocument/2006/relationships/hyperlink" Target="http://chess-results.com/tnr832780.aspx?lan=5" TargetMode="Externa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hyperlink" Target="http://chess-results.com/" TargetMode="External"/><Relationship Id="rId2" Type="http://schemas.openxmlformats.org/officeDocument/2006/relationships/hyperlink" Target="http://chess-results.com/" TargetMode="External"/><Relationship Id="rId1" Type="http://schemas.openxmlformats.org/officeDocument/2006/relationships/hyperlink" Target="http://chess-results.com/tnr843263.aspx?lan=5" TargetMode="Externa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hyperlink" Target="http://chess-results.com/" TargetMode="External"/><Relationship Id="rId2" Type="http://schemas.openxmlformats.org/officeDocument/2006/relationships/hyperlink" Target="http://chess-results.com/" TargetMode="External"/><Relationship Id="rId1" Type="http://schemas.openxmlformats.org/officeDocument/2006/relationships/hyperlink" Target="http://chess-results.com/tnr879550.aspx?lan=5" TargetMode="Externa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hyperlink" Target="http://chess-results.com/" TargetMode="External"/><Relationship Id="rId2" Type="http://schemas.openxmlformats.org/officeDocument/2006/relationships/hyperlink" Target="http://chess-results.com/" TargetMode="External"/><Relationship Id="rId1" Type="http://schemas.openxmlformats.org/officeDocument/2006/relationships/hyperlink" Target="http://chess-results.com/tnr881820.aspx?lan=5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hyperlink" Target="http://chess-results.com/" TargetMode="External"/><Relationship Id="rId2" Type="http://schemas.openxmlformats.org/officeDocument/2006/relationships/hyperlink" Target="http://chess-results.com/" TargetMode="External"/><Relationship Id="rId1" Type="http://schemas.openxmlformats.org/officeDocument/2006/relationships/hyperlink" Target="http://chess-results.com/tnr900264.aspx?lan=5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chess-results.com/" TargetMode="External"/><Relationship Id="rId2" Type="http://schemas.openxmlformats.org/officeDocument/2006/relationships/hyperlink" Target="http://chess-results.com/" TargetMode="External"/><Relationship Id="rId1" Type="http://schemas.openxmlformats.org/officeDocument/2006/relationships/hyperlink" Target="http://chess-results.com/tnr832783.aspx?lan=5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chess-results.com/" TargetMode="External"/><Relationship Id="rId2" Type="http://schemas.openxmlformats.org/officeDocument/2006/relationships/hyperlink" Target="http://chess-results.com/" TargetMode="External"/><Relationship Id="rId1" Type="http://schemas.openxmlformats.org/officeDocument/2006/relationships/hyperlink" Target="http://chess-results.com/tnr843262.aspx?lan=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9"/>
  <sheetViews>
    <sheetView tabSelected="1" workbookViewId="0">
      <selection activeCell="O19" sqref="O19"/>
    </sheetView>
  </sheetViews>
  <sheetFormatPr defaultRowHeight="15" x14ac:dyDescent="0.25"/>
  <cols>
    <col min="1" max="1" width="6.85546875" customWidth="1"/>
    <col min="2" max="2" width="19.140625" bestFit="1" customWidth="1"/>
    <col min="3" max="3" width="7.42578125" customWidth="1"/>
    <col min="4" max="4" width="26.85546875" customWidth="1"/>
    <col min="12" max="12" width="10.140625" customWidth="1"/>
  </cols>
  <sheetData>
    <row r="3" spans="1:12" x14ac:dyDescent="0.25">
      <c r="A3" s="14" t="s">
        <v>1</v>
      </c>
      <c r="B3" s="13" t="s">
        <v>3</v>
      </c>
      <c r="C3" s="15" t="s">
        <v>5</v>
      </c>
      <c r="D3" s="13" t="s">
        <v>6</v>
      </c>
      <c r="E3" s="14" t="s">
        <v>34</v>
      </c>
      <c r="F3" s="14" t="s">
        <v>35</v>
      </c>
      <c r="G3" s="14" t="s">
        <v>36</v>
      </c>
      <c r="H3" s="14" t="s">
        <v>37</v>
      </c>
      <c r="I3" s="14" t="s">
        <v>38</v>
      </c>
      <c r="J3" s="14" t="s">
        <v>39</v>
      </c>
      <c r="K3" s="14"/>
      <c r="L3" s="14" t="s">
        <v>40</v>
      </c>
    </row>
    <row r="4" spans="1:12" x14ac:dyDescent="0.25">
      <c r="A4" s="25">
        <v>1</v>
      </c>
      <c r="B4" s="30" t="s">
        <v>100</v>
      </c>
      <c r="C4" s="31">
        <v>1598</v>
      </c>
      <c r="D4" s="30" t="s">
        <v>12</v>
      </c>
      <c r="E4" s="25"/>
      <c r="F4" s="25">
        <v>14</v>
      </c>
      <c r="G4" s="25">
        <v>25.5</v>
      </c>
      <c r="H4" s="25">
        <v>19.5</v>
      </c>
      <c r="I4" s="25">
        <v>13.5</v>
      </c>
      <c r="J4" s="25"/>
      <c r="K4" s="25"/>
      <c r="L4" s="25">
        <f t="shared" ref="L4:L17" si="0">SUM(E4:K4)</f>
        <v>72.5</v>
      </c>
    </row>
    <row r="5" spans="1:12" x14ac:dyDescent="0.25">
      <c r="A5" s="25">
        <f>A4+1</f>
        <v>2</v>
      </c>
      <c r="B5" s="30" t="s">
        <v>101</v>
      </c>
      <c r="C5" s="31">
        <v>1411</v>
      </c>
      <c r="D5" s="30" t="s">
        <v>23</v>
      </c>
      <c r="E5" s="25"/>
      <c r="F5" s="25"/>
      <c r="G5" s="25">
        <v>11.5</v>
      </c>
      <c r="H5" s="25">
        <v>16</v>
      </c>
      <c r="I5" s="25">
        <v>16.5</v>
      </c>
      <c r="J5" s="25">
        <v>13.5</v>
      </c>
      <c r="K5" s="25"/>
      <c r="L5" s="25">
        <f>SUM(E5:K5)</f>
        <v>57.5</v>
      </c>
    </row>
    <row r="6" spans="1:12" x14ac:dyDescent="0.25">
      <c r="A6" s="25">
        <f t="shared" ref="A6:A24" si="1">A5+1</f>
        <v>3</v>
      </c>
      <c r="B6" s="30" t="s">
        <v>151</v>
      </c>
      <c r="C6" s="31">
        <v>1583</v>
      </c>
      <c r="D6" s="30" t="s">
        <v>23</v>
      </c>
      <c r="E6" s="25"/>
      <c r="F6" s="25"/>
      <c r="G6" s="25"/>
      <c r="H6" s="25">
        <v>25.5</v>
      </c>
      <c r="I6" s="25"/>
      <c r="J6" s="25">
        <v>27</v>
      </c>
      <c r="K6" s="25"/>
      <c r="L6" s="25">
        <f>SUM(E6:K6)</f>
        <v>52.5</v>
      </c>
    </row>
    <row r="7" spans="1:12" x14ac:dyDescent="0.25">
      <c r="A7" s="17">
        <f t="shared" si="1"/>
        <v>4</v>
      </c>
      <c r="B7" s="27" t="s">
        <v>326</v>
      </c>
      <c r="C7" s="18">
        <v>1723</v>
      </c>
      <c r="D7" s="27" t="s">
        <v>27</v>
      </c>
      <c r="E7" s="17"/>
      <c r="F7" s="17">
        <v>25.5</v>
      </c>
      <c r="G7" s="17"/>
      <c r="H7" s="22"/>
      <c r="I7" s="17">
        <v>7</v>
      </c>
      <c r="J7" s="17">
        <v>20</v>
      </c>
      <c r="K7" s="17"/>
      <c r="L7" s="19">
        <f>SUM(E7:K7)</f>
        <v>52.5</v>
      </c>
    </row>
    <row r="8" spans="1:12" x14ac:dyDescent="0.25">
      <c r="A8" s="17">
        <f t="shared" si="1"/>
        <v>5</v>
      </c>
      <c r="B8" s="27" t="s">
        <v>98</v>
      </c>
      <c r="C8" s="18">
        <v>1484</v>
      </c>
      <c r="D8" s="27" t="s">
        <v>13</v>
      </c>
      <c r="E8" s="17"/>
      <c r="F8" s="17">
        <v>20.5</v>
      </c>
      <c r="G8" s="17">
        <v>8</v>
      </c>
      <c r="H8" s="17"/>
      <c r="I8" s="17"/>
      <c r="J8" s="17">
        <v>9</v>
      </c>
      <c r="K8" s="17"/>
      <c r="L8" s="19">
        <f>SUM(E8:K8)</f>
        <v>37.5</v>
      </c>
    </row>
    <row r="9" spans="1:12" x14ac:dyDescent="0.25">
      <c r="A9" s="17">
        <f t="shared" si="1"/>
        <v>6</v>
      </c>
      <c r="B9" s="10" t="s">
        <v>71</v>
      </c>
      <c r="C9" s="12">
        <v>1448</v>
      </c>
      <c r="D9" s="10" t="s">
        <v>23</v>
      </c>
      <c r="E9" s="11"/>
      <c r="F9" s="11"/>
      <c r="G9" s="11">
        <v>16.5</v>
      </c>
      <c r="H9" s="11"/>
      <c r="I9" s="11">
        <v>20</v>
      </c>
      <c r="J9" s="11"/>
      <c r="K9" s="11"/>
      <c r="L9" s="19">
        <f>SUM(E9:K9)</f>
        <v>36.5</v>
      </c>
    </row>
    <row r="10" spans="1:12" x14ac:dyDescent="0.25">
      <c r="A10" s="17">
        <f t="shared" si="1"/>
        <v>7</v>
      </c>
      <c r="B10" s="10" t="s">
        <v>103</v>
      </c>
      <c r="C10" s="12">
        <v>1473</v>
      </c>
      <c r="D10" s="10" t="s">
        <v>24</v>
      </c>
      <c r="E10" s="11"/>
      <c r="F10" s="11"/>
      <c r="G10" s="11">
        <v>20.5</v>
      </c>
      <c r="H10" s="11">
        <v>11.5</v>
      </c>
      <c r="I10" s="11"/>
      <c r="J10" s="11"/>
      <c r="K10" s="11"/>
      <c r="L10" s="19">
        <f t="shared" si="0"/>
        <v>32</v>
      </c>
    </row>
    <row r="11" spans="1:12" x14ac:dyDescent="0.25">
      <c r="A11" s="17">
        <f t="shared" si="1"/>
        <v>8</v>
      </c>
      <c r="B11" s="27" t="s">
        <v>136</v>
      </c>
      <c r="C11" s="18">
        <v>1564</v>
      </c>
      <c r="D11" s="27" t="s">
        <v>25</v>
      </c>
      <c r="E11" s="17"/>
      <c r="F11" s="17">
        <v>17</v>
      </c>
      <c r="G11" s="17">
        <v>5.5</v>
      </c>
      <c r="H11" s="17">
        <v>5</v>
      </c>
      <c r="I11" s="17"/>
      <c r="J11" s="17"/>
      <c r="K11" s="17"/>
      <c r="L11" s="19">
        <f t="shared" si="0"/>
        <v>27.5</v>
      </c>
    </row>
    <row r="12" spans="1:12" x14ac:dyDescent="0.25">
      <c r="A12" s="17">
        <f t="shared" si="1"/>
        <v>9</v>
      </c>
      <c r="B12" s="10" t="s">
        <v>347</v>
      </c>
      <c r="C12" s="12">
        <v>1637</v>
      </c>
      <c r="D12" s="27" t="s">
        <v>27</v>
      </c>
      <c r="E12" s="17"/>
      <c r="F12" s="17"/>
      <c r="G12" s="17"/>
      <c r="H12" s="17"/>
      <c r="I12" s="11">
        <v>25</v>
      </c>
      <c r="J12" s="17"/>
      <c r="K12" s="17"/>
      <c r="L12" s="19">
        <f t="shared" si="0"/>
        <v>25</v>
      </c>
    </row>
    <row r="13" spans="1:12" x14ac:dyDescent="0.25">
      <c r="A13" s="17">
        <f t="shared" si="1"/>
        <v>10</v>
      </c>
      <c r="B13" s="10" t="s">
        <v>496</v>
      </c>
      <c r="C13" s="12">
        <v>1210</v>
      </c>
      <c r="D13" s="10" t="s">
        <v>44</v>
      </c>
      <c r="E13" s="17"/>
      <c r="F13" s="17"/>
      <c r="G13" s="17"/>
      <c r="H13" s="17"/>
      <c r="I13" s="17">
        <v>11</v>
      </c>
      <c r="J13" s="17">
        <v>11.5</v>
      </c>
      <c r="K13" s="17"/>
      <c r="L13" s="19">
        <f>SUM(E13:K13)</f>
        <v>22.5</v>
      </c>
    </row>
    <row r="14" spans="1:12" x14ac:dyDescent="0.25">
      <c r="A14" s="17">
        <f t="shared" si="1"/>
        <v>11</v>
      </c>
      <c r="B14" s="10" t="s">
        <v>70</v>
      </c>
      <c r="C14" s="12">
        <v>1498</v>
      </c>
      <c r="D14" s="10" t="s">
        <v>23</v>
      </c>
      <c r="E14" s="17"/>
      <c r="F14" s="17"/>
      <c r="G14" s="17"/>
      <c r="H14" s="17"/>
      <c r="I14" s="11"/>
      <c r="J14" s="17">
        <v>16</v>
      </c>
      <c r="K14" s="17"/>
      <c r="L14" s="19">
        <f t="shared" si="0"/>
        <v>16</v>
      </c>
    </row>
    <row r="15" spans="1:12" x14ac:dyDescent="0.25">
      <c r="A15" s="17">
        <f t="shared" si="1"/>
        <v>12</v>
      </c>
      <c r="B15" s="10" t="s">
        <v>497</v>
      </c>
      <c r="C15" s="12">
        <v>1429</v>
      </c>
      <c r="D15" s="10" t="s">
        <v>498</v>
      </c>
      <c r="E15" s="17"/>
      <c r="F15" s="17"/>
      <c r="G15" s="17"/>
      <c r="H15" s="17"/>
      <c r="I15" s="17">
        <v>9</v>
      </c>
      <c r="J15" s="17">
        <v>6</v>
      </c>
      <c r="K15" s="17"/>
      <c r="L15" s="19">
        <f>SUM(E15:K15)</f>
        <v>15</v>
      </c>
    </row>
    <row r="16" spans="1:12" x14ac:dyDescent="0.25">
      <c r="A16" s="17">
        <f t="shared" si="1"/>
        <v>13</v>
      </c>
      <c r="B16" s="10" t="s">
        <v>99</v>
      </c>
      <c r="C16" s="12">
        <v>1584</v>
      </c>
      <c r="D16" s="10" t="s">
        <v>44</v>
      </c>
      <c r="E16" s="17"/>
      <c r="F16" s="17"/>
      <c r="G16" s="17">
        <v>14.5</v>
      </c>
      <c r="H16" s="17"/>
      <c r="I16" s="17"/>
      <c r="J16" s="17"/>
      <c r="K16" s="17"/>
      <c r="L16" s="19">
        <f t="shared" si="0"/>
        <v>14.5</v>
      </c>
    </row>
    <row r="17" spans="1:12" x14ac:dyDescent="0.25">
      <c r="A17" s="17">
        <f t="shared" si="1"/>
        <v>14</v>
      </c>
      <c r="B17" s="10" t="s">
        <v>73</v>
      </c>
      <c r="C17" s="12">
        <v>1257</v>
      </c>
      <c r="D17" s="10" t="s">
        <v>23</v>
      </c>
      <c r="E17" s="17"/>
      <c r="F17" s="17"/>
      <c r="G17" s="17"/>
      <c r="H17" s="17">
        <v>13.5</v>
      </c>
      <c r="I17" s="17"/>
      <c r="J17" s="17"/>
      <c r="K17" s="17"/>
      <c r="L17" s="19">
        <f t="shared" si="0"/>
        <v>13.5</v>
      </c>
    </row>
    <row r="18" spans="1:12" x14ac:dyDescent="0.25">
      <c r="A18" s="17">
        <f t="shared" si="1"/>
        <v>15</v>
      </c>
      <c r="B18" s="10" t="s">
        <v>152</v>
      </c>
      <c r="C18" s="12">
        <v>1619</v>
      </c>
      <c r="D18" s="10" t="s">
        <v>12</v>
      </c>
      <c r="E18" s="17"/>
      <c r="F18" s="17">
        <v>12</v>
      </c>
      <c r="G18" s="17"/>
      <c r="H18" s="17"/>
      <c r="I18" s="17"/>
      <c r="J18" s="17"/>
      <c r="K18" s="17"/>
      <c r="L18" s="19">
        <f t="shared" ref="L18:L24" si="2">SUM(E18:K18)</f>
        <v>12</v>
      </c>
    </row>
    <row r="19" spans="1:12" x14ac:dyDescent="0.25">
      <c r="A19" s="17">
        <f t="shared" si="1"/>
        <v>16</v>
      </c>
      <c r="B19" s="10" t="s">
        <v>156</v>
      </c>
      <c r="C19" s="12">
        <v>0</v>
      </c>
      <c r="D19" s="10" t="s">
        <v>26</v>
      </c>
      <c r="E19" s="17"/>
      <c r="F19" s="17">
        <v>7.5</v>
      </c>
      <c r="G19" s="17">
        <v>4</v>
      </c>
      <c r="H19" s="17"/>
      <c r="I19" s="17"/>
      <c r="J19" s="17"/>
      <c r="K19" s="17"/>
      <c r="L19" s="19">
        <f t="shared" si="2"/>
        <v>11.5</v>
      </c>
    </row>
    <row r="20" spans="1:12" x14ac:dyDescent="0.25">
      <c r="A20" s="17">
        <f t="shared" si="1"/>
        <v>17</v>
      </c>
      <c r="B20" s="10" t="s">
        <v>72</v>
      </c>
      <c r="C20" s="12">
        <v>1446</v>
      </c>
      <c r="D20" s="10" t="s">
        <v>23</v>
      </c>
      <c r="E20" s="17"/>
      <c r="F20" s="17"/>
      <c r="G20" s="17"/>
      <c r="H20" s="17">
        <v>8.5</v>
      </c>
      <c r="I20" s="17"/>
      <c r="J20" s="17"/>
      <c r="K20" s="17"/>
      <c r="L20" s="19">
        <f>SUM(E20:K20)</f>
        <v>8.5</v>
      </c>
    </row>
    <row r="21" spans="1:12" x14ac:dyDescent="0.25">
      <c r="A21" s="26">
        <f t="shared" si="1"/>
        <v>18</v>
      </c>
      <c r="B21" s="32" t="s">
        <v>327</v>
      </c>
      <c r="C21" s="33">
        <v>1407</v>
      </c>
      <c r="D21" s="32" t="s">
        <v>27</v>
      </c>
      <c r="E21" s="26"/>
      <c r="F21" s="26">
        <v>5.5</v>
      </c>
      <c r="G21" s="26"/>
      <c r="H21" s="26"/>
      <c r="I21" s="26"/>
      <c r="J21" s="26">
        <v>3</v>
      </c>
      <c r="K21" s="26"/>
      <c r="L21" s="26">
        <f>SUM(E21:K21)</f>
        <v>8.5</v>
      </c>
    </row>
    <row r="22" spans="1:12" x14ac:dyDescent="0.25">
      <c r="A22" s="17">
        <f t="shared" si="1"/>
        <v>19</v>
      </c>
      <c r="B22" s="10" t="s">
        <v>338</v>
      </c>
      <c r="C22" s="12">
        <v>1327</v>
      </c>
      <c r="D22" s="10" t="s">
        <v>23</v>
      </c>
      <c r="E22" s="17"/>
      <c r="F22" s="17"/>
      <c r="G22" s="17"/>
      <c r="H22" s="17">
        <v>6.5</v>
      </c>
      <c r="I22" s="17"/>
      <c r="J22" s="17"/>
      <c r="K22" s="17"/>
      <c r="L22" s="19">
        <f>SUM(E22:K22)</f>
        <v>6.5</v>
      </c>
    </row>
    <row r="23" spans="1:12" x14ac:dyDescent="0.25">
      <c r="A23" s="17">
        <f t="shared" si="1"/>
        <v>20</v>
      </c>
      <c r="B23" s="10" t="s">
        <v>75</v>
      </c>
      <c r="C23" s="12">
        <v>1381</v>
      </c>
      <c r="D23" s="10" t="s">
        <v>27</v>
      </c>
      <c r="E23" s="11"/>
      <c r="F23" s="11">
        <v>4</v>
      </c>
      <c r="G23" s="11"/>
      <c r="H23" s="11"/>
      <c r="I23" s="11"/>
      <c r="J23" s="11"/>
      <c r="K23" s="11"/>
      <c r="L23" s="1">
        <f t="shared" ref="L23" si="3">SUM(E23:K23)</f>
        <v>4</v>
      </c>
    </row>
    <row r="24" spans="1:12" x14ac:dyDescent="0.25">
      <c r="A24" s="17">
        <f t="shared" si="1"/>
        <v>21</v>
      </c>
      <c r="B24" s="10" t="s">
        <v>78</v>
      </c>
      <c r="C24" s="12">
        <v>1185</v>
      </c>
      <c r="D24" s="10" t="s">
        <v>44</v>
      </c>
      <c r="E24" s="11"/>
      <c r="F24" s="11"/>
      <c r="G24" s="11"/>
      <c r="H24" s="11"/>
      <c r="I24" s="11">
        <v>4</v>
      </c>
      <c r="J24" s="11"/>
      <c r="K24" s="11"/>
      <c r="L24" s="1">
        <f t="shared" si="2"/>
        <v>4</v>
      </c>
    </row>
    <row r="27" spans="1:12" x14ac:dyDescent="0.25">
      <c r="B27" s="8"/>
      <c r="C27" s="16"/>
    </row>
    <row r="28" spans="1:12" x14ac:dyDescent="0.25">
      <c r="B28" s="8"/>
      <c r="C28" s="16"/>
    </row>
    <row r="29" spans="1:12" x14ac:dyDescent="0.25">
      <c r="I29" s="3"/>
    </row>
  </sheetData>
  <pageMargins left="0.7" right="0.7" top="0.78740157499999996" bottom="0.78740157499999996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F22" sqref="F22"/>
    </sheetView>
  </sheetViews>
  <sheetFormatPr defaultColWidth="9.140625" defaultRowHeight="15" x14ac:dyDescent="0.25"/>
  <cols>
    <col min="1" max="1" width="4.5703125" customWidth="1"/>
    <col min="2" max="2" width="4.140625" bestFit="1" customWidth="1"/>
    <col min="3" max="3" width="14.140625" bestFit="1" customWidth="1"/>
    <col min="4" max="4" width="3.85546875" bestFit="1" customWidth="1"/>
    <col min="6" max="6" width="22" bestFit="1" customWidth="1"/>
    <col min="11" max="11" width="13.85546875" bestFit="1" customWidth="1"/>
    <col min="12" max="12" width="16.7109375" bestFit="1" customWidth="1"/>
    <col min="13" max="13" width="12.140625" bestFit="1" customWidth="1"/>
  </cols>
  <sheetData>
    <row r="1" spans="1:1" x14ac:dyDescent="0.25">
      <c r="A1" s="6" t="s">
        <v>0</v>
      </c>
    </row>
    <row r="2" spans="1:1" x14ac:dyDescent="0.25">
      <c r="A2" s="5" t="s">
        <v>334</v>
      </c>
    </row>
    <row r="3" spans="1:1" x14ac:dyDescent="0.25">
      <c r="A3" s="8" t="s">
        <v>174</v>
      </c>
    </row>
    <row r="4" spans="1:1" x14ac:dyDescent="0.25">
      <c r="A4" s="8" t="s">
        <v>139</v>
      </c>
    </row>
    <row r="5" spans="1:1" x14ac:dyDescent="0.25">
      <c r="A5" s="8" t="s">
        <v>175</v>
      </c>
    </row>
    <row r="6" spans="1:1" x14ac:dyDescent="0.25">
      <c r="A6" s="8" t="s">
        <v>176</v>
      </c>
    </row>
    <row r="7" spans="1:1" x14ac:dyDescent="0.25">
      <c r="A7" s="8" t="s">
        <v>177</v>
      </c>
    </row>
    <row r="8" spans="1:1" x14ac:dyDescent="0.25">
      <c r="A8" s="8" t="s">
        <v>178</v>
      </c>
    </row>
    <row r="9" spans="1:1" x14ac:dyDescent="0.25">
      <c r="A9" s="8" t="s">
        <v>145</v>
      </c>
    </row>
    <row r="10" spans="1:1" x14ac:dyDescent="0.25">
      <c r="A10" s="8" t="s">
        <v>335</v>
      </c>
    </row>
    <row r="11" spans="1:1" x14ac:dyDescent="0.25">
      <c r="A11" s="8" t="s">
        <v>147</v>
      </c>
    </row>
    <row r="12" spans="1:1" x14ac:dyDescent="0.25">
      <c r="A12" s="8" t="s">
        <v>179</v>
      </c>
    </row>
    <row r="13" spans="1:1" x14ac:dyDescent="0.25">
      <c r="A13" s="8" t="s">
        <v>336</v>
      </c>
    </row>
    <row r="15" spans="1:1" x14ac:dyDescent="0.25">
      <c r="A15" s="9" t="s">
        <v>337</v>
      </c>
    </row>
    <row r="16" spans="1:1" x14ac:dyDescent="0.25">
      <c r="A16" s="5" t="s">
        <v>19</v>
      </c>
    </row>
    <row r="17" spans="1:13" ht="15.75" x14ac:dyDescent="0.25">
      <c r="A17" s="14" t="s">
        <v>1</v>
      </c>
      <c r="B17" s="14" t="s">
        <v>2</v>
      </c>
      <c r="C17" s="13" t="s">
        <v>3</v>
      </c>
      <c r="D17" s="13" t="s">
        <v>41</v>
      </c>
      <c r="E17" s="15" t="s">
        <v>42</v>
      </c>
      <c r="F17" s="13" t="s">
        <v>6</v>
      </c>
      <c r="G17" s="14" t="s">
        <v>7</v>
      </c>
      <c r="H17" s="14" t="s">
        <v>8</v>
      </c>
      <c r="I17" s="14" t="s">
        <v>9</v>
      </c>
      <c r="J17" s="14" t="s">
        <v>22</v>
      </c>
      <c r="K17" s="4" t="s">
        <v>18</v>
      </c>
      <c r="L17" s="4" t="s">
        <v>16</v>
      </c>
      <c r="M17" s="4" t="s">
        <v>17</v>
      </c>
    </row>
    <row r="18" spans="1:13" ht="15.75" x14ac:dyDescent="0.25">
      <c r="A18" s="11">
        <v>1</v>
      </c>
      <c r="B18" s="11">
        <v>1</v>
      </c>
      <c r="C18" s="10" t="s">
        <v>151</v>
      </c>
      <c r="D18" s="10" t="s">
        <v>43</v>
      </c>
      <c r="E18" s="12">
        <v>1583</v>
      </c>
      <c r="F18" s="10" t="s">
        <v>23</v>
      </c>
      <c r="G18" s="11">
        <v>5.5</v>
      </c>
      <c r="H18" s="11">
        <v>16.75</v>
      </c>
      <c r="I18" s="11">
        <v>0</v>
      </c>
      <c r="J18" s="11">
        <v>0</v>
      </c>
      <c r="K18" s="2">
        <f>G18</f>
        <v>5.5</v>
      </c>
      <c r="L18">
        <v>20</v>
      </c>
      <c r="M18" s="3">
        <f>K18+L18</f>
        <v>25.5</v>
      </c>
    </row>
    <row r="19" spans="1:13" ht="15.75" x14ac:dyDescent="0.25">
      <c r="A19" s="11">
        <v>2</v>
      </c>
      <c r="B19" s="11">
        <v>5</v>
      </c>
      <c r="C19" s="10" t="s">
        <v>100</v>
      </c>
      <c r="D19" s="10" t="s">
        <v>43</v>
      </c>
      <c r="E19" s="12">
        <v>1516</v>
      </c>
      <c r="F19" s="10" t="s">
        <v>12</v>
      </c>
      <c r="G19" s="11">
        <v>4.5</v>
      </c>
      <c r="H19" s="11">
        <v>14.75</v>
      </c>
      <c r="I19" s="11">
        <v>0</v>
      </c>
      <c r="J19" s="11">
        <v>0</v>
      </c>
      <c r="K19" s="2">
        <f t="shared" ref="K19:K25" si="0">G19</f>
        <v>4.5</v>
      </c>
      <c r="L19">
        <v>15</v>
      </c>
      <c r="M19" s="3">
        <f t="shared" ref="M19:M25" si="1">K19+L19</f>
        <v>19.5</v>
      </c>
    </row>
    <row r="20" spans="1:13" ht="15.75" x14ac:dyDescent="0.25">
      <c r="A20" s="11">
        <v>3</v>
      </c>
      <c r="B20" s="11">
        <v>2</v>
      </c>
      <c r="C20" s="10" t="s">
        <v>101</v>
      </c>
      <c r="D20" s="10" t="s">
        <v>43</v>
      </c>
      <c r="E20" s="12">
        <v>1469</v>
      </c>
      <c r="F20" s="10" t="s">
        <v>23</v>
      </c>
      <c r="G20" s="11">
        <v>4</v>
      </c>
      <c r="H20" s="11">
        <v>11.75</v>
      </c>
      <c r="I20" s="11">
        <v>0</v>
      </c>
      <c r="J20" s="11">
        <v>0</v>
      </c>
      <c r="K20" s="2">
        <f t="shared" si="0"/>
        <v>4</v>
      </c>
      <c r="L20">
        <v>12</v>
      </c>
      <c r="M20" s="3">
        <f t="shared" si="1"/>
        <v>16</v>
      </c>
    </row>
    <row r="21" spans="1:13" ht="15.75" x14ac:dyDescent="0.25">
      <c r="A21" s="11">
        <v>4</v>
      </c>
      <c r="B21" s="11">
        <v>7</v>
      </c>
      <c r="C21" s="10" t="s">
        <v>73</v>
      </c>
      <c r="D21" s="10" t="s">
        <v>43</v>
      </c>
      <c r="E21" s="12">
        <v>1257</v>
      </c>
      <c r="F21" s="10" t="s">
        <v>23</v>
      </c>
      <c r="G21" s="11">
        <v>3.5</v>
      </c>
      <c r="H21" s="11">
        <v>12.25</v>
      </c>
      <c r="I21" s="11">
        <v>0</v>
      </c>
      <c r="J21" s="11">
        <v>0</v>
      </c>
      <c r="K21" s="2">
        <f t="shared" si="0"/>
        <v>3.5</v>
      </c>
      <c r="L21">
        <v>10</v>
      </c>
      <c r="M21" s="3">
        <f t="shared" si="1"/>
        <v>13.5</v>
      </c>
    </row>
    <row r="22" spans="1:13" ht="15.75" x14ac:dyDescent="0.25">
      <c r="A22" s="11">
        <v>5</v>
      </c>
      <c r="B22" s="11">
        <v>6</v>
      </c>
      <c r="C22" s="10" t="s">
        <v>103</v>
      </c>
      <c r="D22" s="10" t="s">
        <v>43</v>
      </c>
      <c r="E22" s="12">
        <v>1654</v>
      </c>
      <c r="F22" s="10" t="s">
        <v>24</v>
      </c>
      <c r="G22" s="11">
        <v>3.5</v>
      </c>
      <c r="H22" s="11">
        <v>10.75</v>
      </c>
      <c r="I22" s="11">
        <v>0</v>
      </c>
      <c r="J22" s="11">
        <v>0</v>
      </c>
      <c r="K22" s="2">
        <f t="shared" si="0"/>
        <v>3.5</v>
      </c>
      <c r="L22">
        <v>8</v>
      </c>
      <c r="M22" s="3">
        <f t="shared" si="1"/>
        <v>11.5</v>
      </c>
    </row>
    <row r="23" spans="1:13" ht="15.75" x14ac:dyDescent="0.25">
      <c r="A23" s="11">
        <v>6</v>
      </c>
      <c r="B23" s="11">
        <v>8</v>
      </c>
      <c r="C23" s="10" t="s">
        <v>72</v>
      </c>
      <c r="D23" s="10" t="s">
        <v>43</v>
      </c>
      <c r="E23" s="12">
        <v>1446</v>
      </c>
      <c r="F23" s="10" t="s">
        <v>23</v>
      </c>
      <c r="G23" s="11">
        <v>2.5</v>
      </c>
      <c r="H23" s="11">
        <v>8</v>
      </c>
      <c r="I23" s="11">
        <v>0</v>
      </c>
      <c r="J23" s="11">
        <v>0</v>
      </c>
      <c r="K23" s="2">
        <f t="shared" si="0"/>
        <v>2.5</v>
      </c>
      <c r="L23">
        <v>6</v>
      </c>
      <c r="M23" s="3">
        <f t="shared" si="1"/>
        <v>8.5</v>
      </c>
    </row>
    <row r="24" spans="1:13" ht="15.75" x14ac:dyDescent="0.25">
      <c r="A24" s="11">
        <v>7</v>
      </c>
      <c r="B24" s="11">
        <v>3</v>
      </c>
      <c r="C24" s="10" t="s">
        <v>338</v>
      </c>
      <c r="D24" s="10" t="s">
        <v>43</v>
      </c>
      <c r="E24" s="12">
        <v>1327</v>
      </c>
      <c r="F24" s="10" t="s">
        <v>23</v>
      </c>
      <c r="G24" s="11">
        <v>2.5</v>
      </c>
      <c r="H24" s="11">
        <v>7.5</v>
      </c>
      <c r="I24" s="11">
        <v>0</v>
      </c>
      <c r="J24" s="11">
        <v>0</v>
      </c>
      <c r="K24" s="2">
        <f t="shared" si="0"/>
        <v>2.5</v>
      </c>
      <c r="L24">
        <v>4</v>
      </c>
      <c r="M24" s="3">
        <f t="shared" si="1"/>
        <v>6.5</v>
      </c>
    </row>
    <row r="25" spans="1:13" ht="15.75" x14ac:dyDescent="0.25">
      <c r="A25" s="11">
        <v>8</v>
      </c>
      <c r="B25" s="11">
        <v>4</v>
      </c>
      <c r="C25" s="10" t="s">
        <v>136</v>
      </c>
      <c r="D25" s="10" t="s">
        <v>43</v>
      </c>
      <c r="E25" s="12">
        <v>1506</v>
      </c>
      <c r="F25" s="10" t="s">
        <v>25</v>
      </c>
      <c r="G25" s="11">
        <v>2</v>
      </c>
      <c r="H25" s="11">
        <v>6.75</v>
      </c>
      <c r="I25" s="11">
        <v>0</v>
      </c>
      <c r="J25" s="11">
        <v>0</v>
      </c>
      <c r="K25" s="2">
        <f t="shared" si="0"/>
        <v>2</v>
      </c>
      <c r="L25">
        <v>3</v>
      </c>
      <c r="M25" s="3">
        <f t="shared" si="1"/>
        <v>5</v>
      </c>
    </row>
    <row r="27" spans="1:13" x14ac:dyDescent="0.25">
      <c r="A27" s="5" t="s">
        <v>14</v>
      </c>
    </row>
    <row r="28" spans="1:13" x14ac:dyDescent="0.25">
      <c r="A28" s="8" t="s">
        <v>328</v>
      </c>
    </row>
    <row r="29" spans="1:13" x14ac:dyDescent="0.25">
      <c r="A29" s="8" t="s">
        <v>329</v>
      </c>
    </row>
    <row r="30" spans="1:13" x14ac:dyDescent="0.25">
      <c r="A30" s="8" t="s">
        <v>339</v>
      </c>
    </row>
    <row r="32" spans="1:13" x14ac:dyDescent="0.25">
      <c r="A32" s="7" t="s">
        <v>340</v>
      </c>
    </row>
    <row r="33" spans="1:1" x14ac:dyDescent="0.25">
      <c r="A33" s="6" t="s">
        <v>15</v>
      </c>
    </row>
  </sheetData>
  <hyperlinks>
    <hyperlink ref="A32:J32" r:id="rId1" display="Všechny detaily tohoto turnaje naleznete pod  http://chess-results.com/tnr879553.aspx?lan=5"/>
    <hyperlink ref="A33:J33" r:id="rId2" display="Chess-Tournament-Results-Server: Chess-Results"/>
    <hyperlink ref="A1:J1" r:id="rId3" display="Z turnajové databáze Chess-results http://chess-results.com"/>
  </hyperlink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P13" sqref="P13"/>
    </sheetView>
  </sheetViews>
  <sheetFormatPr defaultRowHeight="15" x14ac:dyDescent="0.25"/>
  <cols>
    <col min="3" max="3" width="0.7109375" customWidth="1"/>
    <col min="4" max="4" width="17.7109375" customWidth="1"/>
    <col min="5" max="5" width="3.7109375" bestFit="1" customWidth="1"/>
    <col min="6" max="6" width="6.5703125" bestFit="1" customWidth="1"/>
    <col min="14" max="14" width="13.85546875" bestFit="1" customWidth="1"/>
    <col min="15" max="15" width="16.7109375" bestFit="1" customWidth="1"/>
    <col min="16" max="16" width="12.140625" bestFit="1" customWidth="1"/>
  </cols>
  <sheetData>
    <row r="1" spans="1:16" x14ac:dyDescent="0.25">
      <c r="A1" s="6" t="s">
        <v>0</v>
      </c>
    </row>
    <row r="2" spans="1:16" x14ac:dyDescent="0.25">
      <c r="A2" s="5" t="s">
        <v>343</v>
      </c>
    </row>
    <row r="3" spans="1:16" x14ac:dyDescent="0.25">
      <c r="A3" s="9" t="s">
        <v>344</v>
      </c>
    </row>
    <row r="4" spans="1:16" x14ac:dyDescent="0.25">
      <c r="A4" s="5" t="s">
        <v>19</v>
      </c>
    </row>
    <row r="5" spans="1:16" ht="15.75" x14ac:dyDescent="0.25">
      <c r="A5" s="14" t="s">
        <v>1</v>
      </c>
      <c r="B5" s="14" t="s">
        <v>2</v>
      </c>
      <c r="C5" s="13"/>
      <c r="D5" s="13" t="s">
        <v>3</v>
      </c>
      <c r="E5" s="13" t="s">
        <v>4</v>
      </c>
      <c r="F5" s="14" t="s">
        <v>345</v>
      </c>
      <c r="G5" s="13" t="s">
        <v>41</v>
      </c>
      <c r="H5" s="15" t="s">
        <v>42</v>
      </c>
      <c r="I5" s="14" t="s">
        <v>7</v>
      </c>
      <c r="J5" s="14" t="s">
        <v>8</v>
      </c>
      <c r="K5" s="14" t="s">
        <v>9</v>
      </c>
      <c r="L5" s="14" t="s">
        <v>22</v>
      </c>
      <c r="M5" s="14" t="s">
        <v>346</v>
      </c>
      <c r="N5" s="4" t="s">
        <v>18</v>
      </c>
      <c r="O5" s="4" t="s">
        <v>16</v>
      </c>
      <c r="P5" s="4" t="s">
        <v>17</v>
      </c>
    </row>
    <row r="6" spans="1:16" ht="15.75" x14ac:dyDescent="0.25">
      <c r="A6" s="11">
        <v>1</v>
      </c>
      <c r="B6" s="11">
        <v>2</v>
      </c>
      <c r="C6" s="10"/>
      <c r="D6" s="10" t="s">
        <v>347</v>
      </c>
      <c r="E6" s="10"/>
      <c r="F6" s="11"/>
      <c r="G6" s="10" t="s">
        <v>43</v>
      </c>
      <c r="H6" s="12">
        <v>1637</v>
      </c>
      <c r="I6" s="11">
        <v>5</v>
      </c>
      <c r="J6" s="11">
        <v>15.5</v>
      </c>
      <c r="K6" s="11">
        <v>0</v>
      </c>
      <c r="L6" s="11">
        <v>0</v>
      </c>
      <c r="M6" s="11" t="s">
        <v>348</v>
      </c>
      <c r="N6" s="2">
        <f>I6</f>
        <v>5</v>
      </c>
      <c r="O6">
        <v>20</v>
      </c>
      <c r="P6" s="3">
        <f>N6+O6</f>
        <v>25</v>
      </c>
    </row>
    <row r="7" spans="1:16" ht="15.75" x14ac:dyDescent="0.25">
      <c r="A7" s="11">
        <v>2</v>
      </c>
      <c r="B7" s="11">
        <v>5</v>
      </c>
      <c r="C7" s="10"/>
      <c r="D7" s="10" t="s">
        <v>71</v>
      </c>
      <c r="E7" s="10"/>
      <c r="F7" s="11"/>
      <c r="G7" s="10" t="s">
        <v>43</v>
      </c>
      <c r="H7" s="12">
        <v>1465</v>
      </c>
      <c r="I7" s="11">
        <v>5</v>
      </c>
      <c r="J7" s="11">
        <v>15</v>
      </c>
      <c r="K7" s="11">
        <v>0</v>
      </c>
      <c r="L7" s="11">
        <v>0</v>
      </c>
      <c r="M7" s="11" t="s">
        <v>349</v>
      </c>
      <c r="N7" s="2">
        <f t="shared" ref="N7:N13" si="0">I7</f>
        <v>5</v>
      </c>
      <c r="O7">
        <v>15</v>
      </c>
      <c r="P7" s="3">
        <f t="shared" ref="P7:P13" si="1">N7+O7</f>
        <v>20</v>
      </c>
    </row>
    <row r="8" spans="1:16" ht="15.75" x14ac:dyDescent="0.25">
      <c r="A8" s="11">
        <v>3</v>
      </c>
      <c r="B8" s="11">
        <v>4</v>
      </c>
      <c r="C8" s="10"/>
      <c r="D8" s="10" t="s">
        <v>101</v>
      </c>
      <c r="E8" s="10"/>
      <c r="F8" s="11"/>
      <c r="G8" s="10" t="s">
        <v>43</v>
      </c>
      <c r="H8" s="12">
        <v>1469</v>
      </c>
      <c r="I8" s="11">
        <v>4.5</v>
      </c>
      <c r="J8" s="11">
        <v>13.5</v>
      </c>
      <c r="K8" s="11">
        <v>0</v>
      </c>
      <c r="L8" s="11">
        <v>0</v>
      </c>
      <c r="M8" s="11" t="s">
        <v>350</v>
      </c>
      <c r="N8" s="2">
        <f t="shared" si="0"/>
        <v>4.5</v>
      </c>
      <c r="O8">
        <v>12</v>
      </c>
      <c r="P8" s="3">
        <f t="shared" si="1"/>
        <v>16.5</v>
      </c>
    </row>
    <row r="9" spans="1:16" ht="15.75" x14ac:dyDescent="0.25">
      <c r="A9" s="11">
        <v>4</v>
      </c>
      <c r="B9" s="11">
        <v>3</v>
      </c>
      <c r="C9" s="10"/>
      <c r="D9" s="10" t="s">
        <v>100</v>
      </c>
      <c r="E9" s="10"/>
      <c r="F9" s="11"/>
      <c r="G9" s="10" t="s">
        <v>43</v>
      </c>
      <c r="H9" s="12">
        <v>1516</v>
      </c>
      <c r="I9" s="11">
        <v>3.5</v>
      </c>
      <c r="J9" s="11">
        <v>10</v>
      </c>
      <c r="K9" s="11">
        <v>0</v>
      </c>
      <c r="L9" s="11">
        <v>0</v>
      </c>
      <c r="M9" s="11" t="s">
        <v>351</v>
      </c>
      <c r="N9" s="2">
        <f t="shared" si="0"/>
        <v>3.5</v>
      </c>
      <c r="O9">
        <v>10</v>
      </c>
      <c r="P9" s="3">
        <f t="shared" si="1"/>
        <v>13.5</v>
      </c>
    </row>
    <row r="10" spans="1:16" ht="15.75" x14ac:dyDescent="0.25">
      <c r="A10" s="11">
        <v>5</v>
      </c>
      <c r="B10" s="11">
        <v>7</v>
      </c>
      <c r="C10" s="10"/>
      <c r="D10" s="10" t="s">
        <v>84</v>
      </c>
      <c r="E10" s="10"/>
      <c r="F10" s="11"/>
      <c r="G10" s="10" t="s">
        <v>43</v>
      </c>
      <c r="H10" s="12">
        <v>1210</v>
      </c>
      <c r="I10" s="11">
        <v>3</v>
      </c>
      <c r="J10" s="11">
        <v>10</v>
      </c>
      <c r="K10" s="11">
        <v>0</v>
      </c>
      <c r="L10" s="11">
        <v>0</v>
      </c>
      <c r="M10" s="11" t="s">
        <v>352</v>
      </c>
      <c r="N10" s="2">
        <f t="shared" si="0"/>
        <v>3</v>
      </c>
      <c r="O10">
        <v>8</v>
      </c>
      <c r="P10" s="3">
        <f t="shared" si="1"/>
        <v>11</v>
      </c>
    </row>
    <row r="11" spans="1:16" ht="15.75" x14ac:dyDescent="0.25">
      <c r="A11" s="11">
        <v>6</v>
      </c>
      <c r="B11" s="11">
        <v>6</v>
      </c>
      <c r="C11" s="10"/>
      <c r="D11" s="10" t="s">
        <v>353</v>
      </c>
      <c r="E11" s="10"/>
      <c r="F11" s="11"/>
      <c r="G11" s="10" t="s">
        <v>43</v>
      </c>
      <c r="H11" s="12">
        <v>1429</v>
      </c>
      <c r="I11" s="11">
        <v>3</v>
      </c>
      <c r="J11" s="11">
        <v>9.5</v>
      </c>
      <c r="K11" s="11">
        <v>0</v>
      </c>
      <c r="L11" s="11">
        <v>0</v>
      </c>
      <c r="M11" s="11" t="s">
        <v>354</v>
      </c>
      <c r="N11" s="2">
        <f t="shared" si="0"/>
        <v>3</v>
      </c>
      <c r="O11">
        <v>6</v>
      </c>
      <c r="P11" s="3">
        <f t="shared" si="1"/>
        <v>9</v>
      </c>
    </row>
    <row r="12" spans="1:16" ht="15.75" x14ac:dyDescent="0.25">
      <c r="A12" s="11">
        <v>7</v>
      </c>
      <c r="B12" s="11">
        <v>1</v>
      </c>
      <c r="C12" s="10"/>
      <c r="D12" s="10" t="s">
        <v>326</v>
      </c>
      <c r="E12" s="10"/>
      <c r="F12" s="11"/>
      <c r="G12" s="10" t="s">
        <v>43</v>
      </c>
      <c r="H12" s="12">
        <v>1723</v>
      </c>
      <c r="I12" s="11">
        <v>3</v>
      </c>
      <c r="J12" s="11">
        <v>9</v>
      </c>
      <c r="K12" s="11">
        <v>0</v>
      </c>
      <c r="L12" s="11">
        <v>0</v>
      </c>
      <c r="M12" s="11" t="s">
        <v>355</v>
      </c>
      <c r="N12" s="2">
        <f t="shared" si="0"/>
        <v>3</v>
      </c>
      <c r="O12">
        <v>4</v>
      </c>
      <c r="P12" s="3">
        <f t="shared" si="1"/>
        <v>7</v>
      </c>
    </row>
    <row r="13" spans="1:16" ht="15.75" x14ac:dyDescent="0.25">
      <c r="A13" s="11">
        <v>8</v>
      </c>
      <c r="B13" s="11">
        <v>8</v>
      </c>
      <c r="C13" s="10"/>
      <c r="D13" s="10" t="s">
        <v>78</v>
      </c>
      <c r="E13" s="10"/>
      <c r="F13" s="11"/>
      <c r="G13" s="10" t="s">
        <v>43</v>
      </c>
      <c r="H13" s="12">
        <v>1185</v>
      </c>
      <c r="I13" s="11">
        <v>1</v>
      </c>
      <c r="J13" s="11">
        <v>3</v>
      </c>
      <c r="K13" s="11">
        <v>0</v>
      </c>
      <c r="L13" s="11">
        <v>0</v>
      </c>
      <c r="M13" s="11" t="s">
        <v>356</v>
      </c>
      <c r="N13" s="2">
        <f t="shared" si="0"/>
        <v>1</v>
      </c>
      <c r="O13">
        <v>3</v>
      </c>
      <c r="P13" s="3">
        <f t="shared" si="1"/>
        <v>4</v>
      </c>
    </row>
    <row r="15" spans="1:16" x14ac:dyDescent="0.25">
      <c r="A15" s="5" t="s">
        <v>14</v>
      </c>
    </row>
    <row r="16" spans="1:16" x14ac:dyDescent="0.25">
      <c r="A16" s="8" t="s">
        <v>328</v>
      </c>
    </row>
    <row r="17" spans="1:1" x14ac:dyDescent="0.25">
      <c r="A17" s="8" t="s">
        <v>329</v>
      </c>
    </row>
    <row r="18" spans="1:1" x14ac:dyDescent="0.25">
      <c r="A18" s="8" t="s">
        <v>339</v>
      </c>
    </row>
    <row r="20" spans="1:1" x14ac:dyDescent="0.25">
      <c r="A20" s="7" t="s">
        <v>357</v>
      </c>
    </row>
    <row r="21" spans="1:1" x14ac:dyDescent="0.25">
      <c r="A21" s="6" t="s">
        <v>15</v>
      </c>
    </row>
  </sheetData>
  <hyperlinks>
    <hyperlink ref="A20:M20" r:id="rId1" display="Všechny detaily tohoto turnaje naleznete pod  http://chess-results.com/tnr881823.aspx?lan=5"/>
    <hyperlink ref="A21:M21" r:id="rId2" display="Chess-Tournament-Results-Server: Chess-Results"/>
    <hyperlink ref="A1:M1" r:id="rId3" display="Z turnajové databáze Chess-results http://chess-results.com"/>
  </hyperlink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K12" sqref="K12"/>
    </sheetView>
  </sheetViews>
  <sheetFormatPr defaultRowHeight="15" x14ac:dyDescent="0.25"/>
  <cols>
    <col min="1" max="1" width="5" customWidth="1"/>
    <col min="2" max="2" width="6.140625" customWidth="1"/>
    <col min="3" max="3" width="15" bestFit="1" customWidth="1"/>
    <col min="4" max="4" width="3.85546875" bestFit="1" customWidth="1"/>
    <col min="5" max="5" width="5" bestFit="1" customWidth="1"/>
    <col min="6" max="6" width="5.28515625" bestFit="1" customWidth="1"/>
    <col min="7" max="7" width="5" bestFit="1" customWidth="1"/>
    <col min="8" max="8" width="4.5703125" bestFit="1" customWidth="1"/>
    <col min="9" max="9" width="13.85546875" bestFit="1" customWidth="1"/>
    <col min="10" max="10" width="16.7109375" bestFit="1" customWidth="1"/>
    <col min="11" max="11" width="12.140625" bestFit="1" customWidth="1"/>
  </cols>
  <sheetData>
    <row r="1" spans="1:11" x14ac:dyDescent="0.25">
      <c r="A1" s="6" t="s">
        <v>0</v>
      </c>
    </row>
    <row r="2" spans="1:11" x14ac:dyDescent="0.25">
      <c r="A2" s="5" t="s">
        <v>534</v>
      </c>
    </row>
    <row r="3" spans="1:11" x14ac:dyDescent="0.25">
      <c r="A3" s="9" t="s">
        <v>535</v>
      </c>
    </row>
    <row r="4" spans="1:11" x14ac:dyDescent="0.25">
      <c r="A4" s="5" t="s">
        <v>19</v>
      </c>
    </row>
    <row r="5" spans="1:11" ht="15.75" x14ac:dyDescent="0.25">
      <c r="A5" s="14" t="s">
        <v>1</v>
      </c>
      <c r="B5" s="14" t="s">
        <v>2</v>
      </c>
      <c r="C5" s="13" t="s">
        <v>3</v>
      </c>
      <c r="D5" s="13" t="s">
        <v>41</v>
      </c>
      <c r="E5" s="15" t="s">
        <v>42</v>
      </c>
      <c r="F5" s="14" t="s">
        <v>7</v>
      </c>
      <c r="G5" s="14" t="s">
        <v>8</v>
      </c>
      <c r="H5" s="14" t="s">
        <v>9</v>
      </c>
      <c r="I5" s="4" t="s">
        <v>18</v>
      </c>
      <c r="J5" s="4" t="s">
        <v>16</v>
      </c>
      <c r="K5" s="4" t="s">
        <v>17</v>
      </c>
    </row>
    <row r="6" spans="1:11" ht="15.75" x14ac:dyDescent="0.25">
      <c r="A6" s="11">
        <v>1</v>
      </c>
      <c r="B6" s="11">
        <v>2</v>
      </c>
      <c r="C6" s="10" t="s">
        <v>151</v>
      </c>
      <c r="D6" s="10" t="s">
        <v>43</v>
      </c>
      <c r="E6" s="12">
        <v>1618</v>
      </c>
      <c r="F6" s="11">
        <v>7</v>
      </c>
      <c r="G6" s="11">
        <v>21</v>
      </c>
      <c r="H6" s="11">
        <v>0</v>
      </c>
      <c r="I6" s="2">
        <f>F6</f>
        <v>7</v>
      </c>
      <c r="J6">
        <v>20</v>
      </c>
      <c r="K6" s="3">
        <f>I6+J6</f>
        <v>27</v>
      </c>
    </row>
    <row r="7" spans="1:11" ht="15.75" x14ac:dyDescent="0.25">
      <c r="A7" s="11">
        <v>2</v>
      </c>
      <c r="B7" s="11">
        <v>1</v>
      </c>
      <c r="C7" s="10" t="s">
        <v>326</v>
      </c>
      <c r="D7" s="10" t="s">
        <v>43</v>
      </c>
      <c r="E7" s="12">
        <v>1699</v>
      </c>
      <c r="F7" s="11">
        <v>5</v>
      </c>
      <c r="G7" s="11">
        <v>12</v>
      </c>
      <c r="H7" s="11">
        <v>0</v>
      </c>
      <c r="I7" s="2">
        <f t="shared" ref="I7:I13" si="0">F7</f>
        <v>5</v>
      </c>
      <c r="J7">
        <v>15</v>
      </c>
      <c r="K7" s="3">
        <f t="shared" ref="K7:K13" si="1">I7+J7</f>
        <v>20</v>
      </c>
    </row>
    <row r="8" spans="1:11" ht="15.75" x14ac:dyDescent="0.25">
      <c r="A8" s="11">
        <v>3</v>
      </c>
      <c r="B8" s="11">
        <v>4</v>
      </c>
      <c r="C8" s="10" t="s">
        <v>70</v>
      </c>
      <c r="D8" s="10" t="s">
        <v>43</v>
      </c>
      <c r="E8" s="12">
        <v>1498</v>
      </c>
      <c r="F8" s="11">
        <v>4</v>
      </c>
      <c r="G8" s="11">
        <v>10.5</v>
      </c>
      <c r="H8" s="11">
        <v>0</v>
      </c>
      <c r="I8" s="2">
        <f t="shared" si="0"/>
        <v>4</v>
      </c>
      <c r="J8">
        <v>12</v>
      </c>
      <c r="K8" s="3">
        <f t="shared" si="1"/>
        <v>16</v>
      </c>
    </row>
    <row r="9" spans="1:11" ht="15.75" x14ac:dyDescent="0.25">
      <c r="A9" s="11">
        <v>4</v>
      </c>
      <c r="B9" s="11">
        <v>5</v>
      </c>
      <c r="C9" s="10" t="s">
        <v>101</v>
      </c>
      <c r="D9" s="10" t="s">
        <v>43</v>
      </c>
      <c r="E9" s="12">
        <v>1496</v>
      </c>
      <c r="F9" s="11">
        <v>3.5</v>
      </c>
      <c r="G9" s="11">
        <v>8.5</v>
      </c>
      <c r="H9" s="11">
        <v>0</v>
      </c>
      <c r="I9" s="2">
        <f t="shared" si="0"/>
        <v>3.5</v>
      </c>
      <c r="J9">
        <v>10</v>
      </c>
      <c r="K9" s="3">
        <f t="shared" si="1"/>
        <v>13.5</v>
      </c>
    </row>
    <row r="10" spans="1:11" ht="15.75" x14ac:dyDescent="0.25">
      <c r="A10" s="11">
        <v>5</v>
      </c>
      <c r="B10" s="11">
        <v>8</v>
      </c>
      <c r="C10" s="10" t="s">
        <v>84</v>
      </c>
      <c r="D10" s="10" t="s">
        <v>43</v>
      </c>
      <c r="E10" s="12">
        <v>1239</v>
      </c>
      <c r="F10" s="11">
        <v>3.5</v>
      </c>
      <c r="G10" s="11">
        <v>7</v>
      </c>
      <c r="H10" s="11">
        <v>0</v>
      </c>
      <c r="I10" s="2">
        <f t="shared" si="0"/>
        <v>3.5</v>
      </c>
      <c r="J10">
        <v>8</v>
      </c>
      <c r="K10" s="3">
        <f t="shared" si="1"/>
        <v>11.5</v>
      </c>
    </row>
    <row r="11" spans="1:11" ht="15.75" x14ac:dyDescent="0.25">
      <c r="A11" s="11">
        <v>6</v>
      </c>
      <c r="B11" s="11">
        <v>3</v>
      </c>
      <c r="C11" s="10" t="s">
        <v>98</v>
      </c>
      <c r="D11" s="10" t="s">
        <v>43</v>
      </c>
      <c r="E11" s="12">
        <v>1511</v>
      </c>
      <c r="F11" s="11">
        <v>3</v>
      </c>
      <c r="G11" s="11">
        <v>6</v>
      </c>
      <c r="H11" s="11">
        <v>0</v>
      </c>
      <c r="I11" s="2">
        <f t="shared" si="0"/>
        <v>3</v>
      </c>
      <c r="J11">
        <v>6</v>
      </c>
      <c r="K11" s="3">
        <f t="shared" si="1"/>
        <v>9</v>
      </c>
    </row>
    <row r="12" spans="1:11" ht="15.75" x14ac:dyDescent="0.25">
      <c r="A12" s="11">
        <v>7</v>
      </c>
      <c r="B12" s="11">
        <v>6</v>
      </c>
      <c r="C12" s="10" t="s">
        <v>353</v>
      </c>
      <c r="D12" s="10" t="s">
        <v>43</v>
      </c>
      <c r="E12" s="12">
        <v>1429</v>
      </c>
      <c r="F12" s="11">
        <v>2</v>
      </c>
      <c r="G12" s="11">
        <v>3.5</v>
      </c>
      <c r="H12" s="11">
        <v>0</v>
      </c>
      <c r="I12" s="2">
        <f t="shared" si="0"/>
        <v>2</v>
      </c>
      <c r="J12">
        <v>4</v>
      </c>
      <c r="K12" s="3">
        <f t="shared" si="1"/>
        <v>6</v>
      </c>
    </row>
    <row r="13" spans="1:11" ht="15.75" x14ac:dyDescent="0.25">
      <c r="A13" s="11">
        <v>8</v>
      </c>
      <c r="B13" s="11">
        <v>7</v>
      </c>
      <c r="C13" s="10" t="s">
        <v>327</v>
      </c>
      <c r="D13" s="10" t="s">
        <v>43</v>
      </c>
      <c r="E13" s="12">
        <v>1358</v>
      </c>
      <c r="F13" s="11">
        <v>0</v>
      </c>
      <c r="G13" s="11">
        <v>0</v>
      </c>
      <c r="H13" s="11">
        <v>0</v>
      </c>
      <c r="I13" s="2">
        <f t="shared" si="0"/>
        <v>0</v>
      </c>
      <c r="J13">
        <v>3</v>
      </c>
      <c r="K13" s="3">
        <f t="shared" si="1"/>
        <v>3</v>
      </c>
    </row>
    <row r="15" spans="1:11" x14ac:dyDescent="0.25">
      <c r="A15" s="5" t="s">
        <v>14</v>
      </c>
    </row>
    <row r="16" spans="1:11" x14ac:dyDescent="0.25">
      <c r="A16" s="8" t="s">
        <v>328</v>
      </c>
    </row>
    <row r="17" spans="1:1" x14ac:dyDescent="0.25">
      <c r="A17" s="8" t="s">
        <v>329</v>
      </c>
    </row>
    <row r="19" spans="1:1" x14ac:dyDescent="0.25">
      <c r="A19" s="7" t="s">
        <v>536</v>
      </c>
    </row>
    <row r="20" spans="1:1" x14ac:dyDescent="0.25">
      <c r="A20" s="6" t="s">
        <v>15</v>
      </c>
    </row>
  </sheetData>
  <hyperlinks>
    <hyperlink ref="A19:H19" r:id="rId1" display="Všechny detaily tohoto turnaje naleznete pod  http://chess-results.com/tnr900263.aspx?lan=5"/>
    <hyperlink ref="A20:H20" r:id="rId2" display="Chess-Tournament-Results-Server: Chess-Results"/>
    <hyperlink ref="A1:H1" r:id="rId3" display="Z turnajové databáze Chess-results http://chess-results.com"/>
  </hyperlink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opLeftCell="A4" workbookViewId="0">
      <selection activeCell="M18" sqref="M18:O32"/>
    </sheetView>
  </sheetViews>
  <sheetFormatPr defaultColWidth="9.140625" defaultRowHeight="15" x14ac:dyDescent="0.25"/>
  <cols>
    <col min="1" max="1" width="5.42578125" customWidth="1"/>
    <col min="2" max="2" width="4.140625" customWidth="1"/>
    <col min="3" max="3" width="0" hidden="1" customWidth="1"/>
    <col min="4" max="5" width="4.140625" bestFit="1" customWidth="1"/>
    <col min="6" max="6" width="14.28515625" customWidth="1"/>
    <col min="7" max="7" width="3.7109375" customWidth="1"/>
    <col min="8" max="8" width="4.7109375" customWidth="1"/>
    <col min="9" max="9" width="4.85546875" customWidth="1"/>
    <col min="10" max="12" width="4.42578125" customWidth="1"/>
    <col min="13" max="13" width="13.85546875" bestFit="1" customWidth="1"/>
    <col min="14" max="14" width="16.7109375" bestFit="1" customWidth="1"/>
    <col min="15" max="15" width="12.140625" bestFit="1" customWidth="1"/>
  </cols>
  <sheetData>
    <row r="1" spans="1:1" x14ac:dyDescent="0.25">
      <c r="A1" s="6" t="s">
        <v>0</v>
      </c>
    </row>
    <row r="2" spans="1:1" x14ac:dyDescent="0.25">
      <c r="A2" s="5" t="s">
        <v>137</v>
      </c>
    </row>
    <row r="3" spans="1:1" x14ac:dyDescent="0.25">
      <c r="A3" s="8" t="s">
        <v>138</v>
      </c>
    </row>
    <row r="4" spans="1:1" x14ac:dyDescent="0.25">
      <c r="A4" s="8" t="s">
        <v>139</v>
      </c>
    </row>
    <row r="5" spans="1:1" x14ac:dyDescent="0.25">
      <c r="A5" s="8" t="s">
        <v>140</v>
      </c>
    </row>
    <row r="6" spans="1:1" x14ac:dyDescent="0.25">
      <c r="A6" s="8" t="s">
        <v>141</v>
      </c>
    </row>
    <row r="7" spans="1:1" x14ac:dyDescent="0.25">
      <c r="A7" s="8" t="s">
        <v>142</v>
      </c>
    </row>
    <row r="8" spans="1:1" x14ac:dyDescent="0.25">
      <c r="A8" s="8" t="s">
        <v>143</v>
      </c>
    </row>
    <row r="9" spans="1:1" x14ac:dyDescent="0.25">
      <c r="A9" s="8" t="s">
        <v>144</v>
      </c>
    </row>
    <row r="10" spans="1:1" x14ac:dyDescent="0.25">
      <c r="A10" s="8" t="s">
        <v>145</v>
      </c>
    </row>
    <row r="11" spans="1:1" x14ac:dyDescent="0.25">
      <c r="A11" s="8" t="s">
        <v>146</v>
      </c>
    </row>
    <row r="12" spans="1:1" x14ac:dyDescent="0.25">
      <c r="A12" s="8" t="s">
        <v>147</v>
      </c>
    </row>
    <row r="13" spans="1:1" x14ac:dyDescent="0.25">
      <c r="A13" s="8" t="s">
        <v>148</v>
      </c>
    </row>
    <row r="14" spans="1:1" x14ac:dyDescent="0.25">
      <c r="A14" s="8" t="s">
        <v>149</v>
      </c>
    </row>
    <row r="16" spans="1:1" x14ac:dyDescent="0.25">
      <c r="A16" s="9" t="s">
        <v>150</v>
      </c>
    </row>
    <row r="17" spans="1:15" x14ac:dyDescent="0.25">
      <c r="A17" s="5" t="s">
        <v>19</v>
      </c>
    </row>
    <row r="18" spans="1:15" ht="15.75" x14ac:dyDescent="0.25">
      <c r="A18" s="14" t="s">
        <v>1</v>
      </c>
      <c r="B18" s="14" t="s">
        <v>2</v>
      </c>
      <c r="C18" s="13"/>
      <c r="D18" s="14" t="s">
        <v>32</v>
      </c>
      <c r="E18" s="14" t="s">
        <v>33</v>
      </c>
      <c r="F18" s="13" t="s">
        <v>3</v>
      </c>
      <c r="G18" s="13" t="s">
        <v>41</v>
      </c>
      <c r="H18" s="15" t="s">
        <v>42</v>
      </c>
      <c r="I18" s="14" t="s">
        <v>7</v>
      </c>
      <c r="J18" s="14" t="s">
        <v>8</v>
      </c>
      <c r="K18" s="14" t="s">
        <v>9</v>
      </c>
      <c r="L18" s="14" t="s">
        <v>22</v>
      </c>
      <c r="M18" s="4" t="s">
        <v>18</v>
      </c>
      <c r="N18" s="4" t="s">
        <v>16</v>
      </c>
      <c r="O18" s="4" t="s">
        <v>17</v>
      </c>
    </row>
    <row r="19" spans="1:15" ht="15.75" x14ac:dyDescent="0.25">
      <c r="A19" s="11">
        <v>1</v>
      </c>
      <c r="B19" s="11">
        <v>1</v>
      </c>
      <c r="C19" s="10"/>
      <c r="D19" s="11"/>
      <c r="E19" s="11">
        <v>1</v>
      </c>
      <c r="F19" s="10" t="s">
        <v>151</v>
      </c>
      <c r="G19" s="10" t="s">
        <v>43</v>
      </c>
      <c r="H19" s="12">
        <v>1632</v>
      </c>
      <c r="I19" s="11">
        <v>5.5</v>
      </c>
      <c r="J19" s="11">
        <v>1.5</v>
      </c>
      <c r="K19" s="11">
        <v>27</v>
      </c>
      <c r="L19" s="11">
        <v>30.5</v>
      </c>
      <c r="M19" s="2">
        <f>I19</f>
        <v>5.5</v>
      </c>
      <c r="N19">
        <v>20</v>
      </c>
      <c r="O19" s="3">
        <f>M19+N19</f>
        <v>25.5</v>
      </c>
    </row>
    <row r="20" spans="1:15" ht="15.75" x14ac:dyDescent="0.25">
      <c r="A20" s="11">
        <v>2</v>
      </c>
      <c r="B20" s="11">
        <v>2</v>
      </c>
      <c r="C20" s="10"/>
      <c r="D20" s="11"/>
      <c r="E20" s="11">
        <v>2</v>
      </c>
      <c r="F20" s="10" t="s">
        <v>152</v>
      </c>
      <c r="G20" s="10" t="s">
        <v>43</v>
      </c>
      <c r="H20" s="12">
        <v>1619</v>
      </c>
      <c r="I20" s="11">
        <v>5.5</v>
      </c>
      <c r="J20" s="11">
        <v>1</v>
      </c>
      <c r="K20" s="11">
        <v>26.5</v>
      </c>
      <c r="L20" s="11">
        <v>29.5</v>
      </c>
      <c r="M20" s="2">
        <f t="shared" ref="M20:M32" si="0">I20</f>
        <v>5.5</v>
      </c>
      <c r="N20">
        <v>15</v>
      </c>
      <c r="O20" s="3">
        <f t="shared" ref="O20:O32" si="1">M20+N20</f>
        <v>20.5</v>
      </c>
    </row>
    <row r="21" spans="1:15" ht="15.75" x14ac:dyDescent="0.25">
      <c r="A21" s="11">
        <v>3</v>
      </c>
      <c r="B21" s="11">
        <v>3</v>
      </c>
      <c r="C21" s="10"/>
      <c r="D21" s="11"/>
      <c r="E21" s="11">
        <v>3</v>
      </c>
      <c r="F21" s="10" t="s">
        <v>100</v>
      </c>
      <c r="G21" s="10" t="s">
        <v>43</v>
      </c>
      <c r="H21" s="12">
        <v>1598</v>
      </c>
      <c r="I21" s="11">
        <v>5.5</v>
      </c>
      <c r="J21" s="11">
        <v>0.5</v>
      </c>
      <c r="K21" s="11">
        <v>26.5</v>
      </c>
      <c r="L21" s="11">
        <v>30</v>
      </c>
      <c r="M21" s="2">
        <f t="shared" si="0"/>
        <v>5.5</v>
      </c>
      <c r="N21">
        <v>12</v>
      </c>
      <c r="O21" s="3">
        <f t="shared" si="1"/>
        <v>17.5</v>
      </c>
    </row>
    <row r="22" spans="1:15" ht="15.75" x14ac:dyDescent="0.25">
      <c r="A22" s="11">
        <v>4</v>
      </c>
      <c r="B22" s="11">
        <v>8</v>
      </c>
      <c r="C22" s="10"/>
      <c r="D22" s="11"/>
      <c r="E22" s="11">
        <v>4</v>
      </c>
      <c r="F22" s="10" t="s">
        <v>81</v>
      </c>
      <c r="G22" s="10" t="s">
        <v>43</v>
      </c>
      <c r="H22" s="12">
        <v>1166</v>
      </c>
      <c r="I22" s="11">
        <v>4</v>
      </c>
      <c r="J22" s="11">
        <v>0</v>
      </c>
      <c r="K22" s="11">
        <v>26.5</v>
      </c>
      <c r="L22" s="11">
        <v>28</v>
      </c>
      <c r="M22" s="2">
        <f t="shared" si="0"/>
        <v>4</v>
      </c>
      <c r="N22">
        <v>10</v>
      </c>
      <c r="O22" s="3">
        <f t="shared" si="1"/>
        <v>14</v>
      </c>
    </row>
    <row r="23" spans="1:15" ht="15.75" x14ac:dyDescent="0.25">
      <c r="A23" s="11">
        <v>5</v>
      </c>
      <c r="B23" s="11">
        <v>6</v>
      </c>
      <c r="C23" s="10"/>
      <c r="D23" s="11"/>
      <c r="E23" s="11">
        <v>5</v>
      </c>
      <c r="F23" s="10" t="s">
        <v>71</v>
      </c>
      <c r="G23" s="10" t="s">
        <v>43</v>
      </c>
      <c r="H23" s="12">
        <v>1363</v>
      </c>
      <c r="I23" s="11">
        <v>4</v>
      </c>
      <c r="J23" s="11">
        <v>0</v>
      </c>
      <c r="K23" s="11">
        <v>26</v>
      </c>
      <c r="L23" s="11">
        <v>28.5</v>
      </c>
      <c r="M23" s="2">
        <f t="shared" si="0"/>
        <v>4</v>
      </c>
      <c r="N23">
        <v>8</v>
      </c>
      <c r="O23" s="3">
        <f t="shared" si="1"/>
        <v>12</v>
      </c>
    </row>
    <row r="24" spans="1:15" ht="15.75" x14ac:dyDescent="0.25">
      <c r="A24" s="11">
        <v>6</v>
      </c>
      <c r="B24" s="11">
        <v>5</v>
      </c>
      <c r="C24" s="10"/>
      <c r="D24" s="11"/>
      <c r="E24" s="11">
        <v>6</v>
      </c>
      <c r="F24" s="10" t="s">
        <v>72</v>
      </c>
      <c r="G24" s="10" t="s">
        <v>43</v>
      </c>
      <c r="H24" s="12">
        <v>1446</v>
      </c>
      <c r="I24" s="11">
        <v>4</v>
      </c>
      <c r="J24" s="11">
        <v>0</v>
      </c>
      <c r="K24" s="11">
        <v>25</v>
      </c>
      <c r="L24" s="11">
        <v>25</v>
      </c>
      <c r="M24" s="2">
        <f t="shared" si="0"/>
        <v>4</v>
      </c>
      <c r="N24">
        <v>6</v>
      </c>
      <c r="O24" s="3">
        <f t="shared" si="1"/>
        <v>10</v>
      </c>
    </row>
    <row r="25" spans="1:15" ht="15.75" x14ac:dyDescent="0.25">
      <c r="A25" s="11">
        <v>7</v>
      </c>
      <c r="B25" s="11">
        <v>10</v>
      </c>
      <c r="C25" s="10"/>
      <c r="D25" s="11"/>
      <c r="E25" s="11">
        <v>7</v>
      </c>
      <c r="F25" s="10" t="s">
        <v>84</v>
      </c>
      <c r="G25" s="10" t="s">
        <v>43</v>
      </c>
      <c r="H25" s="12">
        <v>1065</v>
      </c>
      <c r="I25" s="11">
        <v>4</v>
      </c>
      <c r="J25" s="11">
        <v>0</v>
      </c>
      <c r="K25" s="11">
        <v>25</v>
      </c>
      <c r="L25" s="11">
        <v>25</v>
      </c>
      <c r="M25" s="2">
        <f t="shared" si="0"/>
        <v>4</v>
      </c>
      <c r="N25">
        <v>4</v>
      </c>
      <c r="O25" s="3">
        <f t="shared" si="1"/>
        <v>8</v>
      </c>
    </row>
    <row r="26" spans="1:15" ht="15.75" x14ac:dyDescent="0.25">
      <c r="A26" s="11">
        <v>8</v>
      </c>
      <c r="B26" s="11">
        <v>4</v>
      </c>
      <c r="C26" s="10"/>
      <c r="D26" s="11"/>
      <c r="E26" s="11">
        <v>8</v>
      </c>
      <c r="F26" s="10" t="s">
        <v>103</v>
      </c>
      <c r="G26" s="10" t="s">
        <v>43</v>
      </c>
      <c r="H26" s="12">
        <v>1518</v>
      </c>
      <c r="I26" s="11">
        <v>3.5</v>
      </c>
      <c r="J26" s="11">
        <v>0</v>
      </c>
      <c r="K26" s="11">
        <v>25</v>
      </c>
      <c r="L26" s="11">
        <v>25</v>
      </c>
      <c r="M26" s="2">
        <f t="shared" si="0"/>
        <v>3.5</v>
      </c>
      <c r="N26">
        <v>3</v>
      </c>
      <c r="O26" s="3">
        <f t="shared" si="1"/>
        <v>6.5</v>
      </c>
    </row>
    <row r="27" spans="1:15" ht="15.75" x14ac:dyDescent="0.25">
      <c r="A27" s="11">
        <v>9</v>
      </c>
      <c r="B27" s="11">
        <v>7</v>
      </c>
      <c r="C27" s="10"/>
      <c r="D27" s="11"/>
      <c r="E27" s="11">
        <v>9</v>
      </c>
      <c r="F27" s="10" t="s">
        <v>153</v>
      </c>
      <c r="G27" s="10" t="s">
        <v>43</v>
      </c>
      <c r="H27" s="12">
        <v>1273</v>
      </c>
      <c r="I27" s="11">
        <v>3.5</v>
      </c>
      <c r="J27" s="11">
        <v>0</v>
      </c>
      <c r="K27" s="11">
        <v>21.5</v>
      </c>
      <c r="L27" s="11">
        <v>23</v>
      </c>
      <c r="M27" s="2">
        <f t="shared" si="0"/>
        <v>3.5</v>
      </c>
      <c r="N27">
        <v>2</v>
      </c>
      <c r="O27" s="3">
        <f t="shared" si="1"/>
        <v>5.5</v>
      </c>
    </row>
    <row r="28" spans="1:15" ht="15.75" x14ac:dyDescent="0.25">
      <c r="A28" s="11">
        <v>10</v>
      </c>
      <c r="B28" s="11">
        <v>9</v>
      </c>
      <c r="C28" s="10"/>
      <c r="D28" s="11"/>
      <c r="E28" s="11">
        <v>10</v>
      </c>
      <c r="F28" s="10" t="s">
        <v>154</v>
      </c>
      <c r="G28" s="10" t="s">
        <v>43</v>
      </c>
      <c r="H28" s="12">
        <v>1083</v>
      </c>
      <c r="I28" s="11">
        <v>3</v>
      </c>
      <c r="J28" s="11">
        <v>0</v>
      </c>
      <c r="K28" s="11">
        <v>20.5</v>
      </c>
      <c r="L28" s="11">
        <v>20.5</v>
      </c>
      <c r="M28" s="2">
        <f t="shared" si="0"/>
        <v>3</v>
      </c>
      <c r="N28">
        <v>1</v>
      </c>
      <c r="O28" s="3">
        <f t="shared" si="1"/>
        <v>4</v>
      </c>
    </row>
    <row r="29" spans="1:15" ht="15.75" x14ac:dyDescent="0.25">
      <c r="A29" s="11">
        <v>11</v>
      </c>
      <c r="B29" s="11">
        <v>14</v>
      </c>
      <c r="C29" s="10"/>
      <c r="D29" s="11">
        <v>1</v>
      </c>
      <c r="E29" s="11"/>
      <c r="F29" s="10" t="s">
        <v>155</v>
      </c>
      <c r="G29" s="10" t="s">
        <v>43</v>
      </c>
      <c r="H29" s="12">
        <v>0</v>
      </c>
      <c r="I29" s="11">
        <v>2.5</v>
      </c>
      <c r="J29" s="11">
        <v>0.5</v>
      </c>
      <c r="K29" s="11">
        <v>19.5</v>
      </c>
      <c r="L29" s="11">
        <v>19.5</v>
      </c>
      <c r="M29" s="2">
        <f t="shared" si="0"/>
        <v>2.5</v>
      </c>
      <c r="O29" s="3">
        <f t="shared" si="1"/>
        <v>2.5</v>
      </c>
    </row>
    <row r="30" spans="1:15" ht="15.75" x14ac:dyDescent="0.25">
      <c r="A30" s="11">
        <v>12</v>
      </c>
      <c r="B30" s="11">
        <v>13</v>
      </c>
      <c r="C30" s="10"/>
      <c r="D30" s="11"/>
      <c r="E30" s="11">
        <v>11</v>
      </c>
      <c r="F30" s="10" t="s">
        <v>156</v>
      </c>
      <c r="G30" s="10" t="s">
        <v>43</v>
      </c>
      <c r="H30" s="12">
        <v>0</v>
      </c>
      <c r="I30" s="11">
        <v>2.5</v>
      </c>
      <c r="J30" s="11">
        <v>0.5</v>
      </c>
      <c r="K30" s="11">
        <v>18.5</v>
      </c>
      <c r="L30" s="11">
        <v>18.5</v>
      </c>
      <c r="M30" s="2">
        <f t="shared" si="0"/>
        <v>2.5</v>
      </c>
      <c r="O30" s="3">
        <f t="shared" si="1"/>
        <v>2.5</v>
      </c>
    </row>
    <row r="31" spans="1:15" ht="15.75" x14ac:dyDescent="0.25">
      <c r="A31" s="11">
        <v>13</v>
      </c>
      <c r="B31" s="11">
        <v>11</v>
      </c>
      <c r="C31" s="10"/>
      <c r="D31" s="11"/>
      <c r="E31" s="11">
        <v>12</v>
      </c>
      <c r="F31" s="10" t="s">
        <v>157</v>
      </c>
      <c r="G31" s="10" t="s">
        <v>43</v>
      </c>
      <c r="H31" s="12">
        <v>0</v>
      </c>
      <c r="I31" s="11">
        <v>1.5</v>
      </c>
      <c r="J31" s="11">
        <v>0</v>
      </c>
      <c r="K31" s="11">
        <v>19</v>
      </c>
      <c r="L31" s="11">
        <v>19</v>
      </c>
      <c r="M31" s="2">
        <f t="shared" si="0"/>
        <v>1.5</v>
      </c>
      <c r="O31" s="3">
        <f t="shared" si="1"/>
        <v>1.5</v>
      </c>
    </row>
    <row r="32" spans="1:15" ht="15.75" x14ac:dyDescent="0.25">
      <c r="A32" s="11">
        <v>14</v>
      </c>
      <c r="B32" s="11">
        <v>12</v>
      </c>
      <c r="C32" s="10"/>
      <c r="D32" s="11"/>
      <c r="E32" s="11">
        <v>13</v>
      </c>
      <c r="F32" s="10" t="s">
        <v>158</v>
      </c>
      <c r="G32" s="10" t="s">
        <v>43</v>
      </c>
      <c r="H32" s="12">
        <v>0</v>
      </c>
      <c r="I32" s="11">
        <v>0</v>
      </c>
      <c r="J32" s="11">
        <v>0</v>
      </c>
      <c r="K32" s="11">
        <v>19.5</v>
      </c>
      <c r="L32" s="11">
        <v>21</v>
      </c>
      <c r="M32" s="2">
        <f t="shared" si="0"/>
        <v>0</v>
      </c>
      <c r="O32" s="3">
        <f t="shared" si="1"/>
        <v>0</v>
      </c>
    </row>
    <row r="33" spans="1:15" ht="15.75" x14ac:dyDescent="0.25">
      <c r="M33" s="2"/>
      <c r="O33" s="3"/>
    </row>
    <row r="34" spans="1:15" ht="15.75" x14ac:dyDescent="0.25">
      <c r="A34" s="5" t="s">
        <v>14</v>
      </c>
      <c r="M34" s="2"/>
      <c r="O34" s="3"/>
    </row>
    <row r="35" spans="1:15" ht="15.75" x14ac:dyDescent="0.25">
      <c r="A35" s="8" t="s">
        <v>29</v>
      </c>
      <c r="M35" s="2"/>
      <c r="O35" s="3"/>
    </row>
    <row r="36" spans="1:15" ht="15.75" x14ac:dyDescent="0.25">
      <c r="A36" s="8" t="s">
        <v>30</v>
      </c>
      <c r="M36" s="2"/>
      <c r="O36" s="3"/>
    </row>
    <row r="37" spans="1:15" ht="15.75" x14ac:dyDescent="0.25">
      <c r="A37" s="8" t="s">
        <v>31</v>
      </c>
      <c r="M37" s="2"/>
      <c r="O37" s="3"/>
    </row>
    <row r="38" spans="1:15" ht="15.75" x14ac:dyDescent="0.25">
      <c r="M38" s="2"/>
      <c r="O38" s="3"/>
    </row>
    <row r="39" spans="1:15" ht="15.75" x14ac:dyDescent="0.25">
      <c r="A39" s="7" t="s">
        <v>159</v>
      </c>
      <c r="M39" s="2"/>
      <c r="O39" s="3"/>
    </row>
    <row r="40" spans="1:15" ht="15.75" x14ac:dyDescent="0.25">
      <c r="A40" s="6" t="s">
        <v>15</v>
      </c>
      <c r="M40" s="2"/>
      <c r="O40" s="3"/>
    </row>
    <row r="41" spans="1:15" ht="15.75" x14ac:dyDescent="0.25">
      <c r="M41" s="2"/>
      <c r="O41" s="3"/>
    </row>
    <row r="42" spans="1:15" ht="15.75" x14ac:dyDescent="0.25">
      <c r="M42" s="2"/>
      <c r="O42" s="3"/>
    </row>
  </sheetData>
  <hyperlinks>
    <hyperlink ref="A39:L39" r:id="rId1" display="Všechny detaily tohoto turnaje naleznete pod  http://chess-results.com/tnr815254.aspx?lan=5"/>
    <hyperlink ref="A40:L40" r:id="rId2" display="Chess-Tournament-Results-Server: Chess-Results"/>
    <hyperlink ref="A1:L1" r:id="rId3" display="Z turnajové databáze Chess-results http://chess-results.com"/>
  </hyperlink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O6" sqref="O6"/>
    </sheetView>
  </sheetViews>
  <sheetFormatPr defaultColWidth="9.140625" defaultRowHeight="15" x14ac:dyDescent="0.25"/>
  <cols>
    <col min="1" max="1" width="5.42578125" customWidth="1"/>
    <col min="2" max="3" width="4.140625" customWidth="1"/>
    <col min="4" max="4" width="4.140625" style="24" customWidth="1"/>
    <col min="5" max="5" width="18" customWidth="1"/>
    <col min="6" max="6" width="4" customWidth="1"/>
    <col min="7" max="7" width="4.7109375" customWidth="1"/>
    <col min="8" max="8" width="19.7109375" customWidth="1"/>
    <col min="9" max="9" width="4.85546875" customWidth="1"/>
    <col min="10" max="12" width="4.42578125" customWidth="1"/>
    <col min="13" max="13" width="13.85546875" bestFit="1" customWidth="1"/>
    <col min="14" max="14" width="16.7109375" bestFit="1" customWidth="1"/>
    <col min="15" max="15" width="12.140625" bestFit="1" customWidth="1"/>
  </cols>
  <sheetData>
    <row r="1" spans="1:15" x14ac:dyDescent="0.25">
      <c r="A1" s="6" t="s">
        <v>0</v>
      </c>
    </row>
    <row r="2" spans="1:15" x14ac:dyDescent="0.25">
      <c r="A2" s="5" t="s">
        <v>160</v>
      </c>
    </row>
    <row r="3" spans="1:15" x14ac:dyDescent="0.25">
      <c r="A3" s="9" t="s">
        <v>161</v>
      </c>
    </row>
    <row r="4" spans="1:15" x14ac:dyDescent="0.25">
      <c r="A4" s="5" t="s">
        <v>19</v>
      </c>
    </row>
    <row r="5" spans="1:15" ht="15.75" x14ac:dyDescent="0.25">
      <c r="A5" s="14" t="s">
        <v>1</v>
      </c>
      <c r="B5" s="14" t="s">
        <v>2</v>
      </c>
      <c r="C5" s="13" t="s">
        <v>32</v>
      </c>
      <c r="D5" s="14" t="s">
        <v>33</v>
      </c>
      <c r="E5" s="13" t="s">
        <v>3</v>
      </c>
      <c r="F5" s="13" t="s">
        <v>4</v>
      </c>
      <c r="G5" s="15" t="s">
        <v>5</v>
      </c>
      <c r="H5" s="13" t="s">
        <v>6</v>
      </c>
      <c r="I5" s="14" t="s">
        <v>7</v>
      </c>
      <c r="J5" s="14" t="s">
        <v>8</v>
      </c>
      <c r="K5" s="14" t="s">
        <v>9</v>
      </c>
      <c r="L5" s="14" t="s">
        <v>22</v>
      </c>
      <c r="M5" s="4" t="s">
        <v>18</v>
      </c>
      <c r="N5" s="4" t="s">
        <v>16</v>
      </c>
      <c r="O5" s="4" t="s">
        <v>17</v>
      </c>
    </row>
    <row r="6" spans="1:15" ht="15.75" x14ac:dyDescent="0.25">
      <c r="A6" s="11">
        <v>1</v>
      </c>
      <c r="B6" s="11">
        <v>1</v>
      </c>
      <c r="C6" s="10"/>
      <c r="D6" s="11">
        <v>1</v>
      </c>
      <c r="E6" s="10" t="s">
        <v>101</v>
      </c>
      <c r="F6" s="10" t="s">
        <v>33</v>
      </c>
      <c r="G6" s="12">
        <v>1395</v>
      </c>
      <c r="H6" s="10" t="s">
        <v>23</v>
      </c>
      <c r="I6" s="11">
        <v>7</v>
      </c>
      <c r="J6" s="11">
        <v>0</v>
      </c>
      <c r="K6" s="11">
        <v>22</v>
      </c>
      <c r="L6" s="11">
        <v>23</v>
      </c>
      <c r="M6" s="2">
        <f>I6</f>
        <v>7</v>
      </c>
      <c r="N6">
        <v>20</v>
      </c>
      <c r="O6" s="3">
        <f>M6+N6</f>
        <v>27</v>
      </c>
    </row>
    <row r="7" spans="1:15" ht="15.75" x14ac:dyDescent="0.25">
      <c r="A7" s="11">
        <v>2</v>
      </c>
      <c r="B7" s="11">
        <v>4</v>
      </c>
      <c r="C7" s="10"/>
      <c r="D7" s="11">
        <v>2</v>
      </c>
      <c r="E7" s="10" t="s">
        <v>154</v>
      </c>
      <c r="F7" s="10" t="s">
        <v>33</v>
      </c>
      <c r="G7" s="12">
        <v>1083</v>
      </c>
      <c r="H7" s="10" t="s">
        <v>26</v>
      </c>
      <c r="I7" s="11">
        <v>5</v>
      </c>
      <c r="J7" s="11">
        <v>0</v>
      </c>
      <c r="K7" s="11">
        <v>25</v>
      </c>
      <c r="L7" s="11">
        <v>26</v>
      </c>
      <c r="M7" s="2">
        <f t="shared" ref="M7:M15" si="0">I7</f>
        <v>5</v>
      </c>
      <c r="N7">
        <v>15</v>
      </c>
      <c r="O7" s="3">
        <f t="shared" ref="O7:O15" si="1">M7+N7</f>
        <v>20</v>
      </c>
    </row>
    <row r="8" spans="1:15" ht="15.75" x14ac:dyDescent="0.25">
      <c r="A8" s="11">
        <v>3</v>
      </c>
      <c r="B8" s="11">
        <v>2</v>
      </c>
      <c r="C8" s="10"/>
      <c r="D8" s="11">
        <v>3</v>
      </c>
      <c r="E8" s="10" t="s">
        <v>76</v>
      </c>
      <c r="F8" s="10" t="s">
        <v>33</v>
      </c>
      <c r="G8" s="12">
        <v>1192</v>
      </c>
      <c r="H8" s="10" t="s">
        <v>28</v>
      </c>
      <c r="I8" s="11">
        <v>4</v>
      </c>
      <c r="J8" s="11">
        <v>0</v>
      </c>
      <c r="K8" s="11">
        <v>24</v>
      </c>
      <c r="L8" s="11">
        <v>26</v>
      </c>
      <c r="M8" s="2">
        <f t="shared" si="0"/>
        <v>4</v>
      </c>
      <c r="N8">
        <v>12</v>
      </c>
      <c r="O8" s="3">
        <f t="shared" si="1"/>
        <v>16</v>
      </c>
    </row>
    <row r="9" spans="1:15" ht="15.75" x14ac:dyDescent="0.25">
      <c r="A9" s="11">
        <v>4</v>
      </c>
      <c r="B9" s="11">
        <v>7</v>
      </c>
      <c r="C9" s="10"/>
      <c r="D9" s="11">
        <v>4</v>
      </c>
      <c r="E9" s="10" t="s">
        <v>162</v>
      </c>
      <c r="F9" s="10" t="s">
        <v>33</v>
      </c>
      <c r="G9" s="12">
        <v>0</v>
      </c>
      <c r="H9" s="10" t="s">
        <v>163</v>
      </c>
      <c r="I9" s="11">
        <v>4</v>
      </c>
      <c r="J9" s="11">
        <v>0</v>
      </c>
      <c r="K9" s="11">
        <v>23</v>
      </c>
      <c r="L9" s="11">
        <v>24</v>
      </c>
      <c r="M9" s="2">
        <f t="shared" si="0"/>
        <v>4</v>
      </c>
      <c r="N9">
        <v>10</v>
      </c>
      <c r="O9" s="3">
        <f t="shared" si="1"/>
        <v>14</v>
      </c>
    </row>
    <row r="10" spans="1:15" ht="15.75" x14ac:dyDescent="0.25">
      <c r="A10" s="11">
        <v>5</v>
      </c>
      <c r="B10" s="11">
        <v>9</v>
      </c>
      <c r="C10" s="10"/>
      <c r="D10" s="11">
        <v>5</v>
      </c>
      <c r="E10" s="10" t="s">
        <v>164</v>
      </c>
      <c r="F10" s="10" t="s">
        <v>33</v>
      </c>
      <c r="G10" s="12">
        <v>0</v>
      </c>
      <c r="H10" s="10" t="s">
        <v>28</v>
      </c>
      <c r="I10" s="11">
        <v>4</v>
      </c>
      <c r="J10" s="11">
        <v>0</v>
      </c>
      <c r="K10" s="11">
        <v>22</v>
      </c>
      <c r="L10" s="11">
        <v>23</v>
      </c>
      <c r="M10" s="2">
        <f t="shared" si="0"/>
        <v>4</v>
      </c>
      <c r="N10">
        <v>8</v>
      </c>
      <c r="O10" s="3">
        <f t="shared" si="1"/>
        <v>12</v>
      </c>
    </row>
    <row r="11" spans="1:15" ht="15.75" x14ac:dyDescent="0.25">
      <c r="A11" s="11">
        <v>6</v>
      </c>
      <c r="B11" s="11">
        <v>3</v>
      </c>
      <c r="C11" s="10"/>
      <c r="D11" s="11">
        <v>6</v>
      </c>
      <c r="E11" s="10" t="s">
        <v>81</v>
      </c>
      <c r="F11" s="10" t="s">
        <v>33</v>
      </c>
      <c r="G11" s="12">
        <v>1166</v>
      </c>
      <c r="H11" s="10" t="s">
        <v>27</v>
      </c>
      <c r="I11" s="11">
        <v>3</v>
      </c>
      <c r="J11" s="11">
        <v>0.5</v>
      </c>
      <c r="K11" s="11">
        <v>25</v>
      </c>
      <c r="L11" s="11">
        <v>27</v>
      </c>
      <c r="M11" s="2">
        <f t="shared" si="0"/>
        <v>3</v>
      </c>
      <c r="N11">
        <v>6</v>
      </c>
      <c r="O11" s="3">
        <f t="shared" si="1"/>
        <v>9</v>
      </c>
    </row>
    <row r="12" spans="1:15" ht="15.75" x14ac:dyDescent="0.25">
      <c r="A12" s="11">
        <v>7</v>
      </c>
      <c r="B12" s="11">
        <v>5</v>
      </c>
      <c r="C12" s="10"/>
      <c r="D12" s="11">
        <v>7</v>
      </c>
      <c r="E12" s="10" t="s">
        <v>77</v>
      </c>
      <c r="F12" s="10" t="s">
        <v>33</v>
      </c>
      <c r="G12" s="12">
        <v>1077</v>
      </c>
      <c r="H12" s="10" t="s">
        <v>23</v>
      </c>
      <c r="I12" s="11">
        <v>3</v>
      </c>
      <c r="J12" s="11">
        <v>0.5</v>
      </c>
      <c r="K12" s="11">
        <v>22</v>
      </c>
      <c r="L12" s="11">
        <v>23</v>
      </c>
      <c r="M12" s="2">
        <f t="shared" si="0"/>
        <v>3</v>
      </c>
      <c r="N12">
        <v>4</v>
      </c>
      <c r="O12" s="3">
        <f t="shared" si="1"/>
        <v>7</v>
      </c>
    </row>
    <row r="13" spans="1:15" ht="15.75" x14ac:dyDescent="0.25">
      <c r="A13" s="11">
        <v>8</v>
      </c>
      <c r="B13" s="11">
        <v>8</v>
      </c>
      <c r="C13" s="10"/>
      <c r="D13" s="11">
        <v>8</v>
      </c>
      <c r="E13" s="10" t="s">
        <v>165</v>
      </c>
      <c r="F13" s="10" t="s">
        <v>33</v>
      </c>
      <c r="G13" s="12">
        <v>0</v>
      </c>
      <c r="H13" s="10" t="s">
        <v>26</v>
      </c>
      <c r="I13" s="11">
        <v>2</v>
      </c>
      <c r="J13" s="11">
        <v>1</v>
      </c>
      <c r="K13" s="11">
        <v>24</v>
      </c>
      <c r="L13" s="11">
        <v>25</v>
      </c>
      <c r="M13" s="2">
        <f t="shared" si="0"/>
        <v>2</v>
      </c>
      <c r="N13">
        <v>3</v>
      </c>
      <c r="O13" s="3">
        <f t="shared" si="1"/>
        <v>5</v>
      </c>
    </row>
    <row r="14" spans="1:15" ht="15.75" x14ac:dyDescent="0.25">
      <c r="A14" s="11">
        <v>9</v>
      </c>
      <c r="B14" s="11">
        <v>10</v>
      </c>
      <c r="C14" s="10"/>
      <c r="D14" s="11">
        <v>9</v>
      </c>
      <c r="E14" s="10" t="s">
        <v>158</v>
      </c>
      <c r="F14" s="10" t="s">
        <v>33</v>
      </c>
      <c r="G14" s="12">
        <v>0</v>
      </c>
      <c r="H14" s="10" t="s">
        <v>26</v>
      </c>
      <c r="I14" s="11">
        <v>2</v>
      </c>
      <c r="J14" s="11">
        <v>0</v>
      </c>
      <c r="K14" s="11">
        <v>20</v>
      </c>
      <c r="L14" s="11">
        <v>21</v>
      </c>
      <c r="M14" s="2">
        <f t="shared" si="0"/>
        <v>2</v>
      </c>
      <c r="N14">
        <v>2</v>
      </c>
      <c r="O14" s="3">
        <f t="shared" si="1"/>
        <v>4</v>
      </c>
    </row>
    <row r="15" spans="1:15" ht="15.75" x14ac:dyDescent="0.25">
      <c r="A15" s="11">
        <v>10</v>
      </c>
      <c r="B15" s="11">
        <v>6</v>
      </c>
      <c r="C15" s="10"/>
      <c r="D15" s="11">
        <v>10</v>
      </c>
      <c r="E15" s="10" t="s">
        <v>94</v>
      </c>
      <c r="F15" s="10" t="s">
        <v>33</v>
      </c>
      <c r="G15" s="12">
        <v>1018</v>
      </c>
      <c r="H15" s="10" t="s">
        <v>27</v>
      </c>
      <c r="I15" s="11">
        <v>1</v>
      </c>
      <c r="J15" s="11">
        <v>0</v>
      </c>
      <c r="K15" s="11">
        <v>25</v>
      </c>
      <c r="L15" s="11">
        <v>27</v>
      </c>
      <c r="M15" s="2">
        <f t="shared" si="0"/>
        <v>1</v>
      </c>
      <c r="N15">
        <v>1</v>
      </c>
      <c r="O15" s="3">
        <f t="shared" si="1"/>
        <v>2</v>
      </c>
    </row>
    <row r="17" spans="1:1" x14ac:dyDescent="0.25">
      <c r="A17" s="5" t="s">
        <v>14</v>
      </c>
    </row>
    <row r="18" spans="1:1" x14ac:dyDescent="0.25">
      <c r="A18" s="8" t="s">
        <v>29</v>
      </c>
    </row>
    <row r="19" spans="1:1" x14ac:dyDescent="0.25">
      <c r="A19" s="8" t="s">
        <v>30</v>
      </c>
    </row>
    <row r="20" spans="1:1" x14ac:dyDescent="0.25">
      <c r="A20" s="8" t="s">
        <v>31</v>
      </c>
    </row>
    <row r="22" spans="1:1" x14ac:dyDescent="0.25">
      <c r="A22" s="7" t="s">
        <v>166</v>
      </c>
    </row>
    <row r="23" spans="1:1" x14ac:dyDescent="0.25">
      <c r="A23" s="6" t="s">
        <v>15</v>
      </c>
    </row>
  </sheetData>
  <hyperlinks>
    <hyperlink ref="A1:L1" r:id="rId1" display="Z turnajové databáze Chess-results http://chess-results.com"/>
    <hyperlink ref="A23:L23" r:id="rId2" display="Chess-Tournament-Results-Server: Chess-Results"/>
    <hyperlink ref="A22:L22" r:id="rId3" display="Všechny detaily tohoto turnaje naleznete pod  http://chess-results.com/tnr832782.aspx?lan=5"/>
  </hyperlink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O6" sqref="O6"/>
    </sheetView>
  </sheetViews>
  <sheetFormatPr defaultColWidth="9.140625" defaultRowHeight="15" x14ac:dyDescent="0.25"/>
  <cols>
    <col min="1" max="1" width="5.42578125" customWidth="1"/>
    <col min="2" max="2" width="4.140625" customWidth="1"/>
    <col min="3" max="3" width="0" hidden="1" customWidth="1"/>
    <col min="4" max="5" width="4.140625" bestFit="1" customWidth="1"/>
    <col min="6" max="6" width="18" customWidth="1"/>
    <col min="7" max="7" width="3.7109375" customWidth="1"/>
    <col min="8" max="8" width="4.7109375" customWidth="1"/>
    <col min="9" max="9" width="4.85546875" customWidth="1"/>
    <col min="10" max="12" width="4.42578125" customWidth="1"/>
    <col min="13" max="13" width="13.85546875" bestFit="1" customWidth="1"/>
    <col min="14" max="14" width="16.7109375" bestFit="1" customWidth="1"/>
    <col min="15" max="15" width="12.140625" bestFit="1" customWidth="1"/>
  </cols>
  <sheetData>
    <row r="1" spans="1:15" x14ac:dyDescent="0.25">
      <c r="A1" s="6" t="s">
        <v>0</v>
      </c>
    </row>
    <row r="2" spans="1:15" x14ac:dyDescent="0.25">
      <c r="A2" s="5" t="s">
        <v>167</v>
      </c>
    </row>
    <row r="3" spans="1:15" x14ac:dyDescent="0.25">
      <c r="A3" s="9" t="s">
        <v>168</v>
      </c>
    </row>
    <row r="4" spans="1:15" x14ac:dyDescent="0.25">
      <c r="A4" s="5" t="s">
        <v>19</v>
      </c>
    </row>
    <row r="5" spans="1:15" ht="15.75" x14ac:dyDescent="0.25">
      <c r="A5" s="14" t="s">
        <v>1</v>
      </c>
      <c r="B5" s="14" t="s">
        <v>2</v>
      </c>
      <c r="C5" s="13"/>
      <c r="D5" s="14" t="s">
        <v>32</v>
      </c>
      <c r="E5" s="14" t="s">
        <v>33</v>
      </c>
      <c r="F5" s="13" t="s">
        <v>3</v>
      </c>
      <c r="G5" s="13" t="s">
        <v>41</v>
      </c>
      <c r="H5" s="15" t="s">
        <v>42</v>
      </c>
      <c r="I5" s="14" t="s">
        <v>7</v>
      </c>
      <c r="J5" s="14" t="s">
        <v>8</v>
      </c>
      <c r="K5" s="14" t="s">
        <v>9</v>
      </c>
      <c r="L5" s="14" t="s">
        <v>22</v>
      </c>
      <c r="M5" s="4" t="s">
        <v>18</v>
      </c>
      <c r="N5" s="4" t="s">
        <v>16</v>
      </c>
      <c r="O5" s="4" t="s">
        <v>17</v>
      </c>
    </row>
    <row r="6" spans="1:15" ht="15.75" x14ac:dyDescent="0.25">
      <c r="A6" s="11">
        <v>1</v>
      </c>
      <c r="B6" s="11">
        <v>1</v>
      </c>
      <c r="C6" s="10"/>
      <c r="D6" s="11"/>
      <c r="E6" s="11">
        <v>1</v>
      </c>
      <c r="F6" s="10" t="s">
        <v>70</v>
      </c>
      <c r="G6" s="10" t="s">
        <v>43</v>
      </c>
      <c r="H6" s="12">
        <v>1463</v>
      </c>
      <c r="I6" s="11">
        <v>5.5</v>
      </c>
      <c r="J6" s="11">
        <v>1</v>
      </c>
      <c r="K6" s="11">
        <v>24</v>
      </c>
      <c r="L6" s="11">
        <v>26.5</v>
      </c>
      <c r="M6" s="2">
        <f>I6</f>
        <v>5.5</v>
      </c>
      <c r="N6">
        <v>20</v>
      </c>
      <c r="O6" s="3">
        <f>M6+N6</f>
        <v>25.5</v>
      </c>
    </row>
    <row r="7" spans="1:15" ht="15.75" x14ac:dyDescent="0.25">
      <c r="A7" s="11">
        <v>2</v>
      </c>
      <c r="B7" s="11">
        <v>5</v>
      </c>
      <c r="C7" s="10"/>
      <c r="D7" s="11"/>
      <c r="E7" s="11">
        <v>2</v>
      </c>
      <c r="F7" s="10" t="s">
        <v>84</v>
      </c>
      <c r="G7" s="10" t="s">
        <v>43</v>
      </c>
      <c r="H7" s="12">
        <v>1105</v>
      </c>
      <c r="I7" s="11">
        <v>5.5</v>
      </c>
      <c r="J7" s="11">
        <v>0</v>
      </c>
      <c r="K7" s="11">
        <v>23.5</v>
      </c>
      <c r="L7" s="11">
        <v>24</v>
      </c>
      <c r="M7" s="2">
        <f t="shared" ref="M7:M18" si="0">I7</f>
        <v>5.5</v>
      </c>
      <c r="N7">
        <v>15</v>
      </c>
      <c r="O7" s="3">
        <f t="shared" ref="O7:O18" si="1">M7+N7</f>
        <v>20.5</v>
      </c>
    </row>
    <row r="8" spans="1:15" ht="15.75" x14ac:dyDescent="0.25">
      <c r="A8" s="11">
        <v>3</v>
      </c>
      <c r="B8" s="11">
        <v>10</v>
      </c>
      <c r="C8" s="10"/>
      <c r="D8" s="11"/>
      <c r="E8" s="11">
        <v>3</v>
      </c>
      <c r="F8" s="10" t="s">
        <v>164</v>
      </c>
      <c r="G8" s="10" t="s">
        <v>43</v>
      </c>
      <c r="H8" s="12">
        <v>0</v>
      </c>
      <c r="I8" s="11">
        <v>4.5</v>
      </c>
      <c r="J8" s="11">
        <v>0</v>
      </c>
      <c r="K8" s="11">
        <v>25</v>
      </c>
      <c r="L8" s="11">
        <v>27.5</v>
      </c>
      <c r="M8" s="2">
        <f t="shared" si="0"/>
        <v>4.5</v>
      </c>
      <c r="N8">
        <v>12</v>
      </c>
      <c r="O8" s="3">
        <f t="shared" si="1"/>
        <v>16.5</v>
      </c>
    </row>
    <row r="9" spans="1:15" ht="15.75" x14ac:dyDescent="0.25">
      <c r="A9" s="11">
        <v>4</v>
      </c>
      <c r="B9" s="11">
        <v>4</v>
      </c>
      <c r="C9" s="10"/>
      <c r="D9" s="11"/>
      <c r="E9" s="11">
        <v>4</v>
      </c>
      <c r="F9" s="10" t="s">
        <v>76</v>
      </c>
      <c r="G9" s="10" t="s">
        <v>43</v>
      </c>
      <c r="H9" s="12">
        <v>1190</v>
      </c>
      <c r="I9" s="11">
        <v>4.5</v>
      </c>
      <c r="J9" s="11">
        <v>0</v>
      </c>
      <c r="K9" s="11">
        <v>25</v>
      </c>
      <c r="L9" s="11">
        <v>27.5</v>
      </c>
      <c r="M9" s="2">
        <f t="shared" si="0"/>
        <v>4.5</v>
      </c>
      <c r="N9">
        <v>10</v>
      </c>
      <c r="O9" s="3">
        <f t="shared" si="1"/>
        <v>14.5</v>
      </c>
    </row>
    <row r="10" spans="1:15" ht="15.75" x14ac:dyDescent="0.25">
      <c r="A10" s="11">
        <v>5</v>
      </c>
      <c r="B10" s="11">
        <v>3</v>
      </c>
      <c r="C10" s="10"/>
      <c r="D10" s="11"/>
      <c r="E10" s="11">
        <v>5</v>
      </c>
      <c r="F10" s="10" t="s">
        <v>81</v>
      </c>
      <c r="G10" s="10" t="s">
        <v>43</v>
      </c>
      <c r="H10" s="12">
        <v>1214</v>
      </c>
      <c r="I10" s="11">
        <v>4.5</v>
      </c>
      <c r="J10" s="11">
        <v>0</v>
      </c>
      <c r="K10" s="11">
        <v>22.5</v>
      </c>
      <c r="L10" s="11">
        <v>23</v>
      </c>
      <c r="M10" s="2">
        <f t="shared" si="0"/>
        <v>4.5</v>
      </c>
      <c r="N10">
        <v>8</v>
      </c>
      <c r="O10" s="3">
        <f t="shared" si="1"/>
        <v>12.5</v>
      </c>
    </row>
    <row r="11" spans="1:15" ht="15.75" x14ac:dyDescent="0.25">
      <c r="A11" s="11">
        <v>6</v>
      </c>
      <c r="B11" s="11">
        <v>6</v>
      </c>
      <c r="C11" s="10"/>
      <c r="D11" s="11"/>
      <c r="E11" s="11">
        <v>6</v>
      </c>
      <c r="F11" s="10" t="s">
        <v>77</v>
      </c>
      <c r="G11" s="10" t="s">
        <v>43</v>
      </c>
      <c r="H11" s="12">
        <v>1082</v>
      </c>
      <c r="I11" s="11">
        <v>4.5</v>
      </c>
      <c r="J11" s="11">
        <v>0</v>
      </c>
      <c r="K11" s="11">
        <v>21.5</v>
      </c>
      <c r="L11" s="11">
        <v>22</v>
      </c>
      <c r="M11" s="2">
        <f t="shared" si="0"/>
        <v>4.5</v>
      </c>
      <c r="N11">
        <v>6</v>
      </c>
      <c r="O11" s="3">
        <f t="shared" si="1"/>
        <v>10.5</v>
      </c>
    </row>
    <row r="12" spans="1:15" ht="15.75" x14ac:dyDescent="0.25">
      <c r="A12" s="11">
        <v>7</v>
      </c>
      <c r="B12" s="11">
        <v>9</v>
      </c>
      <c r="C12" s="10"/>
      <c r="D12" s="11"/>
      <c r="E12" s="11">
        <v>7</v>
      </c>
      <c r="F12" s="10" t="s">
        <v>169</v>
      </c>
      <c r="G12" s="10" t="s">
        <v>43</v>
      </c>
      <c r="H12" s="12">
        <v>0</v>
      </c>
      <c r="I12" s="11">
        <v>3.5</v>
      </c>
      <c r="J12" s="11">
        <v>0.5</v>
      </c>
      <c r="K12" s="11">
        <v>26</v>
      </c>
      <c r="L12" s="11">
        <v>28.5</v>
      </c>
      <c r="M12" s="2">
        <f t="shared" si="0"/>
        <v>3.5</v>
      </c>
      <c r="N12">
        <v>4</v>
      </c>
      <c r="O12" s="3">
        <f t="shared" si="1"/>
        <v>7.5</v>
      </c>
    </row>
    <row r="13" spans="1:15" ht="15.75" x14ac:dyDescent="0.25">
      <c r="A13" s="11">
        <v>8</v>
      </c>
      <c r="B13" s="11">
        <v>2</v>
      </c>
      <c r="C13" s="10"/>
      <c r="D13" s="11">
        <v>1</v>
      </c>
      <c r="E13" s="11"/>
      <c r="F13" s="10" t="s">
        <v>102</v>
      </c>
      <c r="G13" s="10" t="s">
        <v>43</v>
      </c>
      <c r="H13" s="12">
        <v>1405</v>
      </c>
      <c r="I13" s="11">
        <v>3.5</v>
      </c>
      <c r="J13" s="11">
        <v>0.5</v>
      </c>
      <c r="K13" s="11">
        <v>22.5</v>
      </c>
      <c r="L13" s="11">
        <v>25</v>
      </c>
      <c r="M13" s="2">
        <f t="shared" si="0"/>
        <v>3.5</v>
      </c>
      <c r="N13">
        <v>3</v>
      </c>
      <c r="O13" s="3">
        <f t="shared" si="1"/>
        <v>6.5</v>
      </c>
    </row>
    <row r="14" spans="1:15" ht="15.75" x14ac:dyDescent="0.25">
      <c r="A14" s="11">
        <v>9</v>
      </c>
      <c r="B14" s="11">
        <v>7</v>
      </c>
      <c r="C14" s="10"/>
      <c r="D14" s="11"/>
      <c r="E14" s="11">
        <v>8</v>
      </c>
      <c r="F14" s="10" t="s">
        <v>170</v>
      </c>
      <c r="G14" s="10" t="s">
        <v>43</v>
      </c>
      <c r="H14" s="12">
        <v>0</v>
      </c>
      <c r="I14" s="11">
        <v>3</v>
      </c>
      <c r="J14" s="11">
        <v>0</v>
      </c>
      <c r="K14" s="11">
        <v>25.5</v>
      </c>
      <c r="L14" s="11">
        <v>27.5</v>
      </c>
      <c r="M14" s="2">
        <f t="shared" si="0"/>
        <v>3</v>
      </c>
      <c r="N14">
        <v>2</v>
      </c>
      <c r="O14" s="3">
        <f t="shared" si="1"/>
        <v>5</v>
      </c>
    </row>
    <row r="15" spans="1:15" ht="15.75" x14ac:dyDescent="0.25">
      <c r="A15" s="11">
        <v>10</v>
      </c>
      <c r="B15" s="11">
        <v>12</v>
      </c>
      <c r="C15" s="10"/>
      <c r="D15" s="11"/>
      <c r="E15" s="11">
        <v>9</v>
      </c>
      <c r="F15" s="10" t="s">
        <v>171</v>
      </c>
      <c r="G15" s="10" t="s">
        <v>43</v>
      </c>
      <c r="H15" s="12">
        <v>0</v>
      </c>
      <c r="I15" s="11">
        <v>3</v>
      </c>
      <c r="J15" s="11">
        <v>0</v>
      </c>
      <c r="K15" s="11">
        <v>22</v>
      </c>
      <c r="L15" s="11">
        <v>22.5</v>
      </c>
      <c r="M15" s="2">
        <f t="shared" si="0"/>
        <v>3</v>
      </c>
      <c r="N15">
        <v>1</v>
      </c>
      <c r="O15" s="3">
        <f t="shared" si="1"/>
        <v>4</v>
      </c>
    </row>
    <row r="16" spans="1:15" ht="15.75" x14ac:dyDescent="0.25">
      <c r="A16" s="11">
        <v>11</v>
      </c>
      <c r="B16" s="11">
        <v>8</v>
      </c>
      <c r="C16" s="10"/>
      <c r="D16" s="11"/>
      <c r="E16" s="11">
        <v>10</v>
      </c>
      <c r="F16" s="10" t="s">
        <v>165</v>
      </c>
      <c r="G16" s="10" t="s">
        <v>43</v>
      </c>
      <c r="H16" s="12">
        <v>0</v>
      </c>
      <c r="I16" s="11">
        <v>3</v>
      </c>
      <c r="J16" s="11">
        <v>0</v>
      </c>
      <c r="K16" s="11">
        <v>20.5</v>
      </c>
      <c r="L16" s="11">
        <v>21</v>
      </c>
      <c r="M16" s="2">
        <f t="shared" si="0"/>
        <v>3</v>
      </c>
      <c r="O16" s="3">
        <f t="shared" si="1"/>
        <v>3</v>
      </c>
    </row>
    <row r="17" spans="1:15" ht="15.75" x14ac:dyDescent="0.25">
      <c r="A17" s="11">
        <v>12</v>
      </c>
      <c r="B17" s="11">
        <v>13</v>
      </c>
      <c r="C17" s="10"/>
      <c r="D17" s="11">
        <v>2</v>
      </c>
      <c r="E17" s="11"/>
      <c r="F17" s="10" t="s">
        <v>155</v>
      </c>
      <c r="G17" s="10" t="s">
        <v>43</v>
      </c>
      <c r="H17" s="12">
        <v>0</v>
      </c>
      <c r="I17" s="11">
        <v>3</v>
      </c>
      <c r="J17" s="11">
        <v>0</v>
      </c>
      <c r="K17" s="11">
        <v>18.5</v>
      </c>
      <c r="L17" s="11">
        <v>19</v>
      </c>
      <c r="M17" s="2">
        <f t="shared" si="0"/>
        <v>3</v>
      </c>
      <c r="O17" s="3">
        <f t="shared" si="1"/>
        <v>3</v>
      </c>
    </row>
    <row r="18" spans="1:15" ht="15.75" x14ac:dyDescent="0.25">
      <c r="A18" s="11">
        <v>13</v>
      </c>
      <c r="B18" s="11">
        <v>11</v>
      </c>
      <c r="C18" s="10"/>
      <c r="D18" s="11"/>
      <c r="E18" s="11">
        <v>11</v>
      </c>
      <c r="F18" s="10" t="s">
        <v>158</v>
      </c>
      <c r="G18" s="10" t="s">
        <v>43</v>
      </c>
      <c r="H18" s="12">
        <v>0</v>
      </c>
      <c r="I18" s="11">
        <v>1</v>
      </c>
      <c r="J18" s="11">
        <v>0</v>
      </c>
      <c r="K18" s="11">
        <v>21.5</v>
      </c>
      <c r="L18" s="11">
        <v>23</v>
      </c>
      <c r="M18" s="2">
        <f t="shared" si="0"/>
        <v>1</v>
      </c>
      <c r="O18" s="3">
        <f t="shared" si="1"/>
        <v>1</v>
      </c>
    </row>
    <row r="20" spans="1:15" x14ac:dyDescent="0.25">
      <c r="A20" s="5" t="s">
        <v>14</v>
      </c>
    </row>
    <row r="21" spans="1:15" x14ac:dyDescent="0.25">
      <c r="A21" s="8" t="s">
        <v>29</v>
      </c>
    </row>
    <row r="22" spans="1:15" x14ac:dyDescent="0.25">
      <c r="A22" s="8" t="s">
        <v>30</v>
      </c>
    </row>
    <row r="23" spans="1:15" x14ac:dyDescent="0.25">
      <c r="A23" s="8" t="s">
        <v>31</v>
      </c>
    </row>
    <row r="25" spans="1:15" x14ac:dyDescent="0.25">
      <c r="A25" s="7" t="s">
        <v>172</v>
      </c>
    </row>
    <row r="26" spans="1:15" x14ac:dyDescent="0.25">
      <c r="A26" s="6" t="s">
        <v>15</v>
      </c>
    </row>
  </sheetData>
  <hyperlinks>
    <hyperlink ref="A25:L25" r:id="rId1" display="Všechny detaily tohoto turnaje naleznete pod  http://chess-results.com/tnr843265.aspx?lan=5"/>
    <hyperlink ref="A26:L26" r:id="rId2" display="Chess-Tournament-Results-Server: Chess-Results"/>
    <hyperlink ref="A1:L1" r:id="rId3" display="Z turnajové databáze Chess-results http://chess-results.com"/>
  </hyperlinks>
  <pageMargins left="0.7" right="0.7" top="0.78740157499999996" bottom="0.78740157499999996" header="0.3" footer="0.3"/>
  <pageSetup paperSize="9" orientation="portrait" r:id="rId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workbookViewId="0">
      <selection activeCell="P18" sqref="P18:P25"/>
    </sheetView>
  </sheetViews>
  <sheetFormatPr defaultColWidth="9.140625" defaultRowHeight="15" x14ac:dyDescent="0.25"/>
  <cols>
    <col min="1" max="1" width="5.42578125" customWidth="1"/>
    <col min="2" max="2" width="4.140625" customWidth="1"/>
    <col min="3" max="3" width="0" hidden="1" customWidth="1"/>
    <col min="4" max="5" width="4.140625" bestFit="1" customWidth="1"/>
    <col min="6" max="6" width="18" customWidth="1"/>
    <col min="7" max="7" width="3.7109375" customWidth="1"/>
    <col min="8" max="8" width="4.7109375" customWidth="1"/>
    <col min="9" max="9" width="24.28515625" customWidth="1"/>
    <col min="10" max="10" width="4.85546875" customWidth="1"/>
    <col min="11" max="13" width="4.42578125" customWidth="1"/>
    <col min="14" max="14" width="13.85546875" bestFit="1" customWidth="1"/>
    <col min="15" max="15" width="16.7109375" bestFit="1" customWidth="1"/>
    <col min="16" max="16" width="12.140625" bestFit="1" customWidth="1"/>
  </cols>
  <sheetData>
    <row r="1" spans="1:1" x14ac:dyDescent="0.25">
      <c r="A1" s="6" t="s">
        <v>0</v>
      </c>
    </row>
    <row r="2" spans="1:1" x14ac:dyDescent="0.25">
      <c r="A2" s="5" t="s">
        <v>173</v>
      </c>
    </row>
    <row r="3" spans="1:1" x14ac:dyDescent="0.25">
      <c r="A3" s="8" t="s">
        <v>174</v>
      </c>
    </row>
    <row r="4" spans="1:1" x14ac:dyDescent="0.25">
      <c r="A4" s="8" t="s">
        <v>139</v>
      </c>
    </row>
    <row r="5" spans="1:1" x14ac:dyDescent="0.25">
      <c r="A5" s="8" t="s">
        <v>175</v>
      </c>
    </row>
    <row r="6" spans="1:1" x14ac:dyDescent="0.25">
      <c r="A6" s="8" t="s">
        <v>176</v>
      </c>
    </row>
    <row r="7" spans="1:1" x14ac:dyDescent="0.25">
      <c r="A7" s="8" t="s">
        <v>177</v>
      </c>
    </row>
    <row r="8" spans="1:1" x14ac:dyDescent="0.25">
      <c r="A8" s="8" t="s">
        <v>178</v>
      </c>
    </row>
    <row r="9" spans="1:1" x14ac:dyDescent="0.25">
      <c r="A9" s="8" t="s">
        <v>145</v>
      </c>
    </row>
    <row r="10" spans="1:1" x14ac:dyDescent="0.25">
      <c r="A10" s="8" t="s">
        <v>146</v>
      </c>
    </row>
    <row r="11" spans="1:1" x14ac:dyDescent="0.25">
      <c r="A11" s="8" t="s">
        <v>147</v>
      </c>
    </row>
    <row r="12" spans="1:1" x14ac:dyDescent="0.25">
      <c r="A12" s="8" t="s">
        <v>179</v>
      </c>
    </row>
    <row r="13" spans="1:1" x14ac:dyDescent="0.25">
      <c r="A13" s="8" t="s">
        <v>180</v>
      </c>
    </row>
    <row r="15" spans="1:1" x14ac:dyDescent="0.25">
      <c r="A15" s="9" t="s">
        <v>181</v>
      </c>
    </row>
    <row r="16" spans="1:1" x14ac:dyDescent="0.25">
      <c r="A16" s="5" t="s">
        <v>19</v>
      </c>
    </row>
    <row r="17" spans="1:16" ht="15.75" x14ac:dyDescent="0.25">
      <c r="A17" s="14" t="s">
        <v>1</v>
      </c>
      <c r="B17" s="14" t="s">
        <v>2</v>
      </c>
      <c r="C17" s="13"/>
      <c r="D17" s="14" t="s">
        <v>32</v>
      </c>
      <c r="E17" s="14" t="s">
        <v>33</v>
      </c>
      <c r="F17" s="13" t="s">
        <v>3</v>
      </c>
      <c r="G17" s="13" t="s">
        <v>41</v>
      </c>
      <c r="H17" s="15" t="s">
        <v>42</v>
      </c>
      <c r="I17" s="13" t="s">
        <v>6</v>
      </c>
      <c r="J17" s="14" t="s">
        <v>7</v>
      </c>
      <c r="K17" s="14" t="s">
        <v>8</v>
      </c>
      <c r="L17" s="14" t="s">
        <v>9</v>
      </c>
      <c r="M17" s="14" t="s">
        <v>22</v>
      </c>
      <c r="N17" s="4" t="s">
        <v>18</v>
      </c>
      <c r="O17" s="4" t="s">
        <v>16</v>
      </c>
      <c r="P17" s="4" t="s">
        <v>17</v>
      </c>
    </row>
    <row r="18" spans="1:16" ht="15.75" x14ac:dyDescent="0.25">
      <c r="A18" s="11">
        <v>1</v>
      </c>
      <c r="B18" s="11">
        <v>3</v>
      </c>
      <c r="C18" s="10"/>
      <c r="D18" s="11"/>
      <c r="E18" s="11">
        <v>1</v>
      </c>
      <c r="F18" s="10" t="s">
        <v>84</v>
      </c>
      <c r="G18" s="10" t="s">
        <v>43</v>
      </c>
      <c r="H18" s="12">
        <v>1210</v>
      </c>
      <c r="I18" s="10" t="s">
        <v>44</v>
      </c>
      <c r="J18" s="11">
        <v>6</v>
      </c>
      <c r="K18" s="11">
        <v>0</v>
      </c>
      <c r="L18" s="11">
        <v>24.5</v>
      </c>
      <c r="M18" s="11">
        <v>27</v>
      </c>
      <c r="N18" s="2">
        <f>J18</f>
        <v>6</v>
      </c>
      <c r="O18">
        <v>20</v>
      </c>
      <c r="P18" s="3">
        <f>N18+O18</f>
        <v>26</v>
      </c>
    </row>
    <row r="19" spans="1:16" ht="15.75" x14ac:dyDescent="0.25">
      <c r="A19" s="11">
        <v>2</v>
      </c>
      <c r="B19" s="11">
        <v>13</v>
      </c>
      <c r="C19" s="10"/>
      <c r="D19" s="11"/>
      <c r="E19" s="11">
        <v>2</v>
      </c>
      <c r="F19" s="10" t="s">
        <v>182</v>
      </c>
      <c r="G19" s="10" t="s">
        <v>43</v>
      </c>
      <c r="H19" s="12">
        <v>0</v>
      </c>
      <c r="I19" s="10" t="s">
        <v>23</v>
      </c>
      <c r="J19" s="11">
        <v>5.5</v>
      </c>
      <c r="K19" s="11">
        <v>0</v>
      </c>
      <c r="L19" s="11">
        <v>27.5</v>
      </c>
      <c r="M19" s="11">
        <v>30</v>
      </c>
      <c r="N19" s="2">
        <f t="shared" ref="N19:N32" si="0">J19</f>
        <v>5.5</v>
      </c>
      <c r="O19">
        <v>15</v>
      </c>
      <c r="P19" s="3">
        <f t="shared" ref="P19:P32" si="1">N19+O19</f>
        <v>20.5</v>
      </c>
    </row>
    <row r="20" spans="1:16" ht="15.75" x14ac:dyDescent="0.25">
      <c r="A20" s="11">
        <v>3</v>
      </c>
      <c r="B20" s="11">
        <v>8</v>
      </c>
      <c r="C20" s="10"/>
      <c r="D20" s="11"/>
      <c r="E20" s="11">
        <v>3</v>
      </c>
      <c r="F20" s="10" t="s">
        <v>77</v>
      </c>
      <c r="G20" s="10" t="s">
        <v>43</v>
      </c>
      <c r="H20" s="12">
        <v>1107</v>
      </c>
      <c r="I20" s="10" t="s">
        <v>23</v>
      </c>
      <c r="J20" s="11">
        <v>5</v>
      </c>
      <c r="K20" s="11">
        <v>0</v>
      </c>
      <c r="L20" s="11">
        <v>26</v>
      </c>
      <c r="M20" s="11">
        <v>28.5</v>
      </c>
      <c r="N20" s="2">
        <f t="shared" si="0"/>
        <v>5</v>
      </c>
      <c r="O20">
        <v>12</v>
      </c>
      <c r="P20" s="3">
        <f t="shared" si="1"/>
        <v>17</v>
      </c>
    </row>
    <row r="21" spans="1:16" ht="15.75" x14ac:dyDescent="0.25">
      <c r="A21" s="11">
        <v>4</v>
      </c>
      <c r="B21" s="11">
        <v>6</v>
      </c>
      <c r="C21" s="10"/>
      <c r="D21" s="11"/>
      <c r="E21" s="11">
        <v>4</v>
      </c>
      <c r="F21" s="10" t="s">
        <v>76</v>
      </c>
      <c r="G21" s="10" t="s">
        <v>43</v>
      </c>
      <c r="H21" s="12">
        <v>1173</v>
      </c>
      <c r="I21" s="10" t="s">
        <v>28</v>
      </c>
      <c r="J21" s="11">
        <v>5</v>
      </c>
      <c r="K21" s="11">
        <v>0</v>
      </c>
      <c r="L21" s="11">
        <v>22.5</v>
      </c>
      <c r="M21" s="11">
        <v>25</v>
      </c>
      <c r="N21" s="2">
        <f t="shared" si="0"/>
        <v>5</v>
      </c>
      <c r="O21">
        <v>10</v>
      </c>
      <c r="P21" s="3">
        <f t="shared" si="1"/>
        <v>15</v>
      </c>
    </row>
    <row r="22" spans="1:16" ht="15.75" x14ac:dyDescent="0.25">
      <c r="A22" s="11">
        <v>5</v>
      </c>
      <c r="B22" s="11">
        <v>5</v>
      </c>
      <c r="C22" s="10"/>
      <c r="D22" s="11"/>
      <c r="E22" s="11">
        <v>5</v>
      </c>
      <c r="F22" s="10" t="s">
        <v>78</v>
      </c>
      <c r="G22" s="10" t="s">
        <v>43</v>
      </c>
      <c r="H22" s="12">
        <v>1185</v>
      </c>
      <c r="I22" s="10" t="s">
        <v>44</v>
      </c>
      <c r="J22" s="11">
        <v>4.5</v>
      </c>
      <c r="K22" s="11">
        <v>0</v>
      </c>
      <c r="L22" s="11">
        <v>28.5</v>
      </c>
      <c r="M22" s="11">
        <v>30</v>
      </c>
      <c r="N22" s="2">
        <f t="shared" si="0"/>
        <v>4.5</v>
      </c>
      <c r="O22">
        <v>8</v>
      </c>
      <c r="P22" s="3">
        <f t="shared" si="1"/>
        <v>12.5</v>
      </c>
    </row>
    <row r="23" spans="1:16" ht="15.75" x14ac:dyDescent="0.25">
      <c r="A23" s="11">
        <v>6</v>
      </c>
      <c r="B23" s="11">
        <v>4</v>
      </c>
      <c r="C23" s="10"/>
      <c r="D23" s="11"/>
      <c r="E23" s="11">
        <v>6</v>
      </c>
      <c r="F23" s="10" t="s">
        <v>81</v>
      </c>
      <c r="G23" s="10" t="s">
        <v>43</v>
      </c>
      <c r="H23" s="12">
        <v>1210</v>
      </c>
      <c r="I23" s="10" t="s">
        <v>27</v>
      </c>
      <c r="J23" s="11">
        <v>4</v>
      </c>
      <c r="K23" s="11">
        <v>0</v>
      </c>
      <c r="L23" s="11">
        <v>25</v>
      </c>
      <c r="M23" s="11">
        <v>25.5</v>
      </c>
      <c r="N23" s="2">
        <f t="shared" si="0"/>
        <v>4</v>
      </c>
      <c r="O23">
        <v>6</v>
      </c>
      <c r="P23" s="3">
        <f t="shared" si="1"/>
        <v>10</v>
      </c>
    </row>
    <row r="24" spans="1:16" ht="15.75" x14ac:dyDescent="0.25">
      <c r="A24" s="11">
        <v>7</v>
      </c>
      <c r="B24" s="11">
        <v>1</v>
      </c>
      <c r="C24" s="10"/>
      <c r="D24" s="11"/>
      <c r="E24" s="11">
        <v>7</v>
      </c>
      <c r="F24" s="10" t="s">
        <v>156</v>
      </c>
      <c r="G24" s="10" t="s">
        <v>43</v>
      </c>
      <c r="H24" s="12">
        <v>1299</v>
      </c>
      <c r="I24" s="10" t="s">
        <v>26</v>
      </c>
      <c r="J24" s="11">
        <v>4</v>
      </c>
      <c r="K24" s="11">
        <v>0</v>
      </c>
      <c r="L24" s="11">
        <v>21</v>
      </c>
      <c r="M24" s="11">
        <v>23</v>
      </c>
      <c r="N24" s="2">
        <f t="shared" si="0"/>
        <v>4</v>
      </c>
      <c r="O24">
        <v>4</v>
      </c>
      <c r="P24" s="3">
        <f t="shared" si="1"/>
        <v>8</v>
      </c>
    </row>
    <row r="25" spans="1:16" ht="15.75" x14ac:dyDescent="0.25">
      <c r="A25" s="11">
        <v>8</v>
      </c>
      <c r="B25" s="11">
        <v>7</v>
      </c>
      <c r="C25" s="10"/>
      <c r="D25" s="11"/>
      <c r="E25" s="11">
        <v>8</v>
      </c>
      <c r="F25" s="10" t="s">
        <v>154</v>
      </c>
      <c r="G25" s="10" t="s">
        <v>43</v>
      </c>
      <c r="H25" s="12">
        <v>1165</v>
      </c>
      <c r="I25" s="10" t="s">
        <v>26</v>
      </c>
      <c r="J25" s="11">
        <v>3.5</v>
      </c>
      <c r="K25" s="11">
        <v>0.5</v>
      </c>
      <c r="L25" s="11">
        <v>22</v>
      </c>
      <c r="M25" s="11">
        <v>22.5</v>
      </c>
      <c r="N25" s="2">
        <f t="shared" si="0"/>
        <v>3.5</v>
      </c>
      <c r="O25">
        <v>3</v>
      </c>
      <c r="P25" s="3">
        <f t="shared" si="1"/>
        <v>6.5</v>
      </c>
    </row>
    <row r="26" spans="1:16" ht="15.75" x14ac:dyDescent="0.25">
      <c r="A26" s="11">
        <v>9</v>
      </c>
      <c r="B26" s="11">
        <v>14</v>
      </c>
      <c r="C26" s="10"/>
      <c r="D26" s="11">
        <v>1</v>
      </c>
      <c r="E26" s="11"/>
      <c r="F26" s="10" t="s">
        <v>183</v>
      </c>
      <c r="G26" s="10" t="s">
        <v>43</v>
      </c>
      <c r="H26" s="12">
        <v>0</v>
      </c>
      <c r="I26" s="10" t="s">
        <v>23</v>
      </c>
      <c r="J26" s="11">
        <v>3.5</v>
      </c>
      <c r="K26" s="11">
        <v>0.5</v>
      </c>
      <c r="L26" s="11">
        <v>21.5</v>
      </c>
      <c r="M26" s="11">
        <v>22</v>
      </c>
      <c r="N26" s="2">
        <f t="shared" si="0"/>
        <v>3.5</v>
      </c>
      <c r="O26">
        <v>2</v>
      </c>
      <c r="P26" s="3">
        <f t="shared" si="1"/>
        <v>5.5</v>
      </c>
    </row>
    <row r="27" spans="1:16" ht="15.75" x14ac:dyDescent="0.25">
      <c r="A27" s="11">
        <v>10</v>
      </c>
      <c r="B27" s="11">
        <v>2</v>
      </c>
      <c r="C27" s="10"/>
      <c r="D27" s="11"/>
      <c r="E27" s="11">
        <v>9</v>
      </c>
      <c r="F27" s="10" t="s">
        <v>164</v>
      </c>
      <c r="G27" s="10" t="s">
        <v>43</v>
      </c>
      <c r="H27" s="12">
        <v>1217</v>
      </c>
      <c r="I27" s="10" t="s">
        <v>28</v>
      </c>
      <c r="J27" s="11">
        <v>3</v>
      </c>
      <c r="K27" s="11">
        <v>0</v>
      </c>
      <c r="L27" s="11">
        <v>24.5</v>
      </c>
      <c r="M27" s="11">
        <v>25</v>
      </c>
      <c r="N27" s="2">
        <f t="shared" si="0"/>
        <v>3</v>
      </c>
      <c r="O27">
        <v>1</v>
      </c>
      <c r="P27" s="3">
        <f t="shared" si="1"/>
        <v>4</v>
      </c>
    </row>
    <row r="28" spans="1:16" ht="15.75" x14ac:dyDescent="0.25">
      <c r="A28" s="11">
        <v>11</v>
      </c>
      <c r="B28" s="11">
        <v>11</v>
      </c>
      <c r="C28" s="10"/>
      <c r="D28" s="11">
        <v>2</v>
      </c>
      <c r="E28" s="11"/>
      <c r="F28" s="10" t="s">
        <v>184</v>
      </c>
      <c r="G28" s="10" t="s">
        <v>43</v>
      </c>
      <c r="H28" s="12">
        <v>0</v>
      </c>
      <c r="I28" s="10" t="s">
        <v>23</v>
      </c>
      <c r="J28" s="11">
        <v>3</v>
      </c>
      <c r="K28" s="11">
        <v>0</v>
      </c>
      <c r="L28" s="11">
        <v>23.5</v>
      </c>
      <c r="M28" s="11">
        <v>25</v>
      </c>
      <c r="N28" s="2">
        <f t="shared" si="0"/>
        <v>3</v>
      </c>
      <c r="P28" s="3">
        <f t="shared" si="1"/>
        <v>3</v>
      </c>
    </row>
    <row r="29" spans="1:16" ht="15.75" x14ac:dyDescent="0.25">
      <c r="A29" s="11">
        <v>12</v>
      </c>
      <c r="B29" s="11">
        <v>9</v>
      </c>
      <c r="C29" s="10"/>
      <c r="D29" s="11">
        <v>3</v>
      </c>
      <c r="E29" s="11"/>
      <c r="F29" s="10" t="s">
        <v>185</v>
      </c>
      <c r="G29" s="10" t="s">
        <v>43</v>
      </c>
      <c r="H29" s="12">
        <v>1082</v>
      </c>
      <c r="I29" s="10" t="s">
        <v>25</v>
      </c>
      <c r="J29" s="11">
        <v>3</v>
      </c>
      <c r="K29" s="11">
        <v>0</v>
      </c>
      <c r="L29" s="11">
        <v>23</v>
      </c>
      <c r="M29" s="11">
        <v>24.5</v>
      </c>
      <c r="N29" s="2">
        <f t="shared" si="0"/>
        <v>3</v>
      </c>
      <c r="P29" s="3">
        <f t="shared" si="1"/>
        <v>3</v>
      </c>
    </row>
    <row r="30" spans="1:16" ht="15.75" x14ac:dyDescent="0.25">
      <c r="A30" s="11">
        <v>13</v>
      </c>
      <c r="B30" s="11">
        <v>10</v>
      </c>
      <c r="C30" s="10"/>
      <c r="D30" s="11"/>
      <c r="E30" s="11">
        <v>10</v>
      </c>
      <c r="F30" s="10" t="s">
        <v>165</v>
      </c>
      <c r="G30" s="10" t="s">
        <v>43</v>
      </c>
      <c r="H30" s="12">
        <v>0</v>
      </c>
      <c r="I30" s="10" t="s">
        <v>26</v>
      </c>
      <c r="J30" s="11">
        <v>3</v>
      </c>
      <c r="K30" s="11">
        <v>0</v>
      </c>
      <c r="L30" s="11">
        <v>20.5</v>
      </c>
      <c r="M30" s="11">
        <v>21</v>
      </c>
      <c r="N30" s="2">
        <f t="shared" si="0"/>
        <v>3</v>
      </c>
      <c r="P30" s="3">
        <f t="shared" si="1"/>
        <v>3</v>
      </c>
    </row>
    <row r="31" spans="1:16" ht="15.75" x14ac:dyDescent="0.25">
      <c r="A31" s="11">
        <v>14</v>
      </c>
      <c r="B31" s="11">
        <v>12</v>
      </c>
      <c r="C31" s="10"/>
      <c r="D31" s="11"/>
      <c r="E31" s="11">
        <v>11</v>
      </c>
      <c r="F31" s="10" t="s">
        <v>158</v>
      </c>
      <c r="G31" s="10" t="s">
        <v>43</v>
      </c>
      <c r="H31" s="12">
        <v>0</v>
      </c>
      <c r="I31" s="10" t="s">
        <v>26</v>
      </c>
      <c r="J31" s="11">
        <v>2</v>
      </c>
      <c r="K31" s="11">
        <v>0</v>
      </c>
      <c r="L31" s="11">
        <v>17.5</v>
      </c>
      <c r="M31" s="11">
        <v>18</v>
      </c>
      <c r="N31" s="2">
        <f t="shared" si="0"/>
        <v>2</v>
      </c>
      <c r="P31" s="3">
        <f t="shared" si="1"/>
        <v>2</v>
      </c>
    </row>
    <row r="32" spans="1:16" ht="15.75" x14ac:dyDescent="0.25">
      <c r="A32" s="11">
        <v>15</v>
      </c>
      <c r="B32" s="11">
        <v>15</v>
      </c>
      <c r="C32" s="10"/>
      <c r="D32" s="11"/>
      <c r="E32" s="11">
        <v>12</v>
      </c>
      <c r="F32" s="10" t="s">
        <v>186</v>
      </c>
      <c r="G32" s="10" t="s">
        <v>43</v>
      </c>
      <c r="H32" s="12">
        <v>0</v>
      </c>
      <c r="I32" s="10" t="s">
        <v>23</v>
      </c>
      <c r="J32" s="11">
        <v>1</v>
      </c>
      <c r="K32" s="11">
        <v>0</v>
      </c>
      <c r="L32" s="11">
        <v>19</v>
      </c>
      <c r="M32" s="11">
        <v>20.5</v>
      </c>
      <c r="N32" s="2">
        <f t="shared" si="0"/>
        <v>1</v>
      </c>
      <c r="P32" s="3">
        <f t="shared" si="1"/>
        <v>1</v>
      </c>
    </row>
    <row r="34" spans="1:1" x14ac:dyDescent="0.25">
      <c r="A34" s="5" t="s">
        <v>14</v>
      </c>
    </row>
    <row r="35" spans="1:1" x14ac:dyDescent="0.25">
      <c r="A35" s="8" t="s">
        <v>29</v>
      </c>
    </row>
    <row r="36" spans="1:1" x14ac:dyDescent="0.25">
      <c r="A36" s="8" t="s">
        <v>30</v>
      </c>
    </row>
    <row r="37" spans="1:1" x14ac:dyDescent="0.25">
      <c r="A37" s="8" t="s">
        <v>31</v>
      </c>
    </row>
    <row r="39" spans="1:1" x14ac:dyDescent="0.25">
      <c r="A39" s="7" t="s">
        <v>187</v>
      </c>
    </row>
    <row r="40" spans="1:1" x14ac:dyDescent="0.25">
      <c r="A40" s="6" t="s">
        <v>15</v>
      </c>
    </row>
  </sheetData>
  <hyperlinks>
    <hyperlink ref="A39:M39" r:id="rId1" display="Všechny detaily tohoto turnaje naleznete pod  http://chess-results.com/tnr879552.aspx?lan=5"/>
    <hyperlink ref="A40:M40" r:id="rId2" display="Chess-Tournament-Results-Server: Chess-Results"/>
    <hyperlink ref="A1:M1" r:id="rId3" display="Z turnajové databáze Chess-results http://chess-results.com"/>
  </hyperlink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workbookViewId="0">
      <selection activeCell="R6" sqref="R6"/>
    </sheetView>
  </sheetViews>
  <sheetFormatPr defaultRowHeight="15" x14ac:dyDescent="0.25"/>
  <cols>
    <col min="3" max="3" width="4.7109375" customWidth="1"/>
    <col min="4" max="4" width="17" customWidth="1"/>
    <col min="5" max="5" width="4.140625" bestFit="1" customWidth="1"/>
    <col min="6" max="6" width="6.5703125" bestFit="1" customWidth="1"/>
    <col min="7" max="7" width="3.85546875" bestFit="1" customWidth="1"/>
    <col min="8" max="8" width="5" bestFit="1" customWidth="1"/>
    <col min="16" max="16" width="13.85546875" bestFit="1" customWidth="1"/>
    <col min="17" max="17" width="16.7109375" bestFit="1" customWidth="1"/>
    <col min="18" max="18" width="15.7109375" customWidth="1"/>
  </cols>
  <sheetData>
    <row r="1" spans="1:18" x14ac:dyDescent="0.25">
      <c r="A1" s="6" t="s">
        <v>0</v>
      </c>
    </row>
    <row r="2" spans="1:18" x14ac:dyDescent="0.25">
      <c r="A2" s="5" t="s">
        <v>358</v>
      </c>
    </row>
    <row r="3" spans="1:18" x14ac:dyDescent="0.25">
      <c r="A3" s="9" t="s">
        <v>359</v>
      </c>
    </row>
    <row r="4" spans="1:18" x14ac:dyDescent="0.25">
      <c r="A4" s="5" t="s">
        <v>19</v>
      </c>
    </row>
    <row r="5" spans="1:18" ht="15.75" x14ac:dyDescent="0.25">
      <c r="A5" s="14" t="s">
        <v>1</v>
      </c>
      <c r="B5" s="14" t="s">
        <v>2</v>
      </c>
      <c r="C5" s="13"/>
      <c r="D5" s="13" t="s">
        <v>3</v>
      </c>
      <c r="E5" s="13" t="s">
        <v>4</v>
      </c>
      <c r="F5" s="14" t="s">
        <v>345</v>
      </c>
      <c r="G5" s="13" t="s">
        <v>41</v>
      </c>
      <c r="H5" s="15" t="s">
        <v>42</v>
      </c>
      <c r="I5" s="14" t="s">
        <v>7</v>
      </c>
      <c r="J5" s="14" t="s">
        <v>8</v>
      </c>
      <c r="K5" s="14" t="s">
        <v>9</v>
      </c>
      <c r="L5" s="14" t="s">
        <v>22</v>
      </c>
      <c r="M5" s="14" t="s">
        <v>360</v>
      </c>
      <c r="N5" s="14" t="s">
        <v>361</v>
      </c>
      <c r="O5" s="14" t="s">
        <v>346</v>
      </c>
      <c r="P5" s="4" t="s">
        <v>18</v>
      </c>
      <c r="Q5" s="4" t="s">
        <v>16</v>
      </c>
      <c r="R5" s="4" t="s">
        <v>17</v>
      </c>
    </row>
    <row r="6" spans="1:18" ht="15.75" x14ac:dyDescent="0.25">
      <c r="A6" s="11">
        <v>1</v>
      </c>
      <c r="B6" s="11">
        <v>2</v>
      </c>
      <c r="C6" s="10"/>
      <c r="D6" s="10" t="s">
        <v>164</v>
      </c>
      <c r="E6" s="10" t="s">
        <v>33</v>
      </c>
      <c r="F6" s="11"/>
      <c r="G6" s="10" t="s">
        <v>43</v>
      </c>
      <c r="H6" s="12">
        <v>1217</v>
      </c>
      <c r="I6" s="11">
        <v>6</v>
      </c>
      <c r="J6" s="11">
        <v>0</v>
      </c>
      <c r="K6" s="11">
        <v>25.5</v>
      </c>
      <c r="L6" s="11">
        <v>28</v>
      </c>
      <c r="M6" s="11">
        <v>22.75</v>
      </c>
      <c r="N6" s="11">
        <v>3</v>
      </c>
      <c r="O6" s="11" t="s">
        <v>362</v>
      </c>
      <c r="P6" s="2">
        <f>I6</f>
        <v>6</v>
      </c>
      <c r="Q6">
        <v>20</v>
      </c>
      <c r="R6">
        <f t="shared" ref="R6:R14" si="0">P6+Q6</f>
        <v>26</v>
      </c>
    </row>
    <row r="7" spans="1:18" ht="15.75" x14ac:dyDescent="0.25">
      <c r="A7" s="11">
        <v>2</v>
      </c>
      <c r="B7" s="11">
        <v>9</v>
      </c>
      <c r="C7" s="10"/>
      <c r="D7" s="10" t="s">
        <v>155</v>
      </c>
      <c r="E7" s="10" t="s">
        <v>32</v>
      </c>
      <c r="F7" s="11"/>
      <c r="G7" s="10" t="s">
        <v>43</v>
      </c>
      <c r="H7" s="12">
        <v>1000</v>
      </c>
      <c r="I7" s="11">
        <v>5.5</v>
      </c>
      <c r="J7" s="11">
        <v>1</v>
      </c>
      <c r="K7" s="11">
        <v>24</v>
      </c>
      <c r="L7" s="11">
        <v>25.5</v>
      </c>
      <c r="M7" s="11">
        <v>19</v>
      </c>
      <c r="N7" s="11">
        <v>3</v>
      </c>
      <c r="O7" s="11" t="s">
        <v>363</v>
      </c>
      <c r="P7" s="2">
        <f t="shared" ref="P7:P14" si="1">I7</f>
        <v>5.5</v>
      </c>
      <c r="Q7">
        <v>15</v>
      </c>
      <c r="R7" s="3">
        <f t="shared" si="0"/>
        <v>20.5</v>
      </c>
    </row>
    <row r="8" spans="1:18" ht="15.75" x14ac:dyDescent="0.25">
      <c r="A8" s="11">
        <v>3</v>
      </c>
      <c r="B8" s="11">
        <v>3</v>
      </c>
      <c r="C8" s="10"/>
      <c r="D8" s="10" t="s">
        <v>76</v>
      </c>
      <c r="E8" s="10" t="s">
        <v>33</v>
      </c>
      <c r="F8" s="11"/>
      <c r="G8" s="10" t="s">
        <v>43</v>
      </c>
      <c r="H8" s="12">
        <v>1173</v>
      </c>
      <c r="I8" s="11">
        <v>5.5</v>
      </c>
      <c r="J8" s="11">
        <v>0</v>
      </c>
      <c r="K8" s="11">
        <v>23</v>
      </c>
      <c r="L8" s="11">
        <v>24.5</v>
      </c>
      <c r="M8" s="11">
        <v>16.75</v>
      </c>
      <c r="N8" s="11">
        <v>4</v>
      </c>
      <c r="O8" s="11" t="s">
        <v>364</v>
      </c>
      <c r="P8" s="2">
        <f t="shared" si="1"/>
        <v>5.5</v>
      </c>
      <c r="Q8">
        <v>12</v>
      </c>
      <c r="R8" s="3">
        <f t="shared" si="0"/>
        <v>17.5</v>
      </c>
    </row>
    <row r="9" spans="1:18" ht="15.75" x14ac:dyDescent="0.25">
      <c r="A9" s="11">
        <v>4</v>
      </c>
      <c r="B9" s="11">
        <v>4</v>
      </c>
      <c r="C9" s="10"/>
      <c r="D9" s="10" t="s">
        <v>185</v>
      </c>
      <c r="E9" s="10" t="s">
        <v>32</v>
      </c>
      <c r="F9" s="11"/>
      <c r="G9" s="10" t="s">
        <v>43</v>
      </c>
      <c r="H9" s="12">
        <v>1082</v>
      </c>
      <c r="I9" s="11">
        <v>4.5</v>
      </c>
      <c r="J9" s="11">
        <v>0</v>
      </c>
      <c r="K9" s="11">
        <v>24</v>
      </c>
      <c r="L9" s="11">
        <v>25.5</v>
      </c>
      <c r="M9" s="11">
        <v>12</v>
      </c>
      <c r="N9" s="11">
        <v>3</v>
      </c>
      <c r="O9" s="11" t="s">
        <v>365</v>
      </c>
      <c r="P9" s="2">
        <f t="shared" si="1"/>
        <v>4.5</v>
      </c>
      <c r="Q9">
        <v>10</v>
      </c>
      <c r="R9" s="3">
        <f t="shared" si="0"/>
        <v>14.5</v>
      </c>
    </row>
    <row r="10" spans="1:18" ht="15.75" x14ac:dyDescent="0.25">
      <c r="A10" s="11">
        <v>5</v>
      </c>
      <c r="B10" s="11">
        <v>1</v>
      </c>
      <c r="C10" s="10"/>
      <c r="D10" s="10" t="s">
        <v>366</v>
      </c>
      <c r="E10" s="10" t="s">
        <v>32</v>
      </c>
      <c r="F10" s="11"/>
      <c r="G10" s="10" t="s">
        <v>43</v>
      </c>
      <c r="H10" s="12">
        <v>1365</v>
      </c>
      <c r="I10" s="11">
        <v>3.5</v>
      </c>
      <c r="J10" s="11">
        <v>0</v>
      </c>
      <c r="K10" s="11">
        <v>24</v>
      </c>
      <c r="L10" s="11">
        <v>25.5</v>
      </c>
      <c r="M10" s="11">
        <v>8</v>
      </c>
      <c r="N10" s="11">
        <v>3</v>
      </c>
      <c r="O10" s="11" t="s">
        <v>367</v>
      </c>
      <c r="P10" s="2">
        <f t="shared" si="1"/>
        <v>3.5</v>
      </c>
      <c r="Q10">
        <v>8</v>
      </c>
      <c r="R10" s="3">
        <f t="shared" si="0"/>
        <v>11.5</v>
      </c>
    </row>
    <row r="11" spans="1:18" ht="15.75" x14ac:dyDescent="0.25">
      <c r="A11" s="11">
        <v>6</v>
      </c>
      <c r="B11" s="11">
        <v>6</v>
      </c>
      <c r="C11" s="10"/>
      <c r="D11" s="10" t="s">
        <v>94</v>
      </c>
      <c r="E11" s="10" t="s">
        <v>33</v>
      </c>
      <c r="F11" s="11"/>
      <c r="G11" s="10" t="s">
        <v>43</v>
      </c>
      <c r="H11" s="12">
        <v>1000</v>
      </c>
      <c r="I11" s="11">
        <v>3</v>
      </c>
      <c r="J11" s="11">
        <v>1</v>
      </c>
      <c r="K11" s="11">
        <v>23</v>
      </c>
      <c r="L11" s="11">
        <v>24.5</v>
      </c>
      <c r="M11" s="11">
        <v>7</v>
      </c>
      <c r="N11" s="11">
        <v>3</v>
      </c>
      <c r="O11" s="11" t="s">
        <v>368</v>
      </c>
      <c r="P11" s="2">
        <f t="shared" si="1"/>
        <v>3</v>
      </c>
      <c r="Q11">
        <v>6</v>
      </c>
      <c r="R11" s="3">
        <f t="shared" si="0"/>
        <v>9</v>
      </c>
    </row>
    <row r="12" spans="1:18" ht="15.75" x14ac:dyDescent="0.25">
      <c r="A12" s="11">
        <v>7</v>
      </c>
      <c r="B12" s="11">
        <v>5</v>
      </c>
      <c r="C12" s="10"/>
      <c r="D12" s="10" t="s">
        <v>369</v>
      </c>
      <c r="E12" s="10" t="s">
        <v>33</v>
      </c>
      <c r="F12" s="11"/>
      <c r="G12" s="10" t="s">
        <v>43</v>
      </c>
      <c r="H12" s="12">
        <v>1049</v>
      </c>
      <c r="I12" s="11">
        <v>3</v>
      </c>
      <c r="J12" s="11">
        <v>0</v>
      </c>
      <c r="K12" s="11">
        <v>20</v>
      </c>
      <c r="L12" s="11">
        <v>21.5</v>
      </c>
      <c r="M12" s="11">
        <v>4.5</v>
      </c>
      <c r="N12" s="11">
        <v>3</v>
      </c>
      <c r="O12" s="11" t="s">
        <v>370</v>
      </c>
      <c r="P12" s="2">
        <f t="shared" si="1"/>
        <v>3</v>
      </c>
      <c r="Q12">
        <v>4</v>
      </c>
      <c r="R12" s="3">
        <f t="shared" si="0"/>
        <v>7</v>
      </c>
    </row>
    <row r="13" spans="1:18" ht="15.75" x14ac:dyDescent="0.25">
      <c r="A13" s="11">
        <v>8</v>
      </c>
      <c r="B13" s="11">
        <v>7</v>
      </c>
      <c r="C13" s="10"/>
      <c r="D13" s="10" t="s">
        <v>157</v>
      </c>
      <c r="E13" s="10" t="s">
        <v>33</v>
      </c>
      <c r="F13" s="11"/>
      <c r="G13" s="10" t="s">
        <v>43</v>
      </c>
      <c r="H13" s="12">
        <v>1000</v>
      </c>
      <c r="I13" s="11">
        <v>2</v>
      </c>
      <c r="J13" s="11">
        <v>1</v>
      </c>
      <c r="K13" s="11">
        <v>20</v>
      </c>
      <c r="L13" s="11">
        <v>21.5</v>
      </c>
      <c r="M13" s="11">
        <v>3.5</v>
      </c>
      <c r="N13" s="11">
        <v>3</v>
      </c>
      <c r="O13" s="11" t="s">
        <v>371</v>
      </c>
      <c r="P13" s="2">
        <f t="shared" si="1"/>
        <v>2</v>
      </c>
      <c r="Q13">
        <v>3</v>
      </c>
      <c r="R13" s="3">
        <f t="shared" si="0"/>
        <v>5</v>
      </c>
    </row>
    <row r="14" spans="1:18" ht="15.75" x14ac:dyDescent="0.25">
      <c r="A14" s="11">
        <v>9</v>
      </c>
      <c r="B14" s="11">
        <v>8</v>
      </c>
      <c r="C14" s="10"/>
      <c r="D14" s="10" t="s">
        <v>372</v>
      </c>
      <c r="E14" s="10" t="s">
        <v>32</v>
      </c>
      <c r="F14" s="11"/>
      <c r="G14" s="10" t="s">
        <v>43</v>
      </c>
      <c r="H14" s="12">
        <v>1000</v>
      </c>
      <c r="I14" s="11">
        <v>2</v>
      </c>
      <c r="J14" s="11">
        <v>0</v>
      </c>
      <c r="K14" s="11">
        <v>20</v>
      </c>
      <c r="L14" s="11">
        <v>21.5</v>
      </c>
      <c r="M14" s="11">
        <v>5</v>
      </c>
      <c r="N14" s="11">
        <v>3</v>
      </c>
      <c r="O14" s="11" t="s">
        <v>373</v>
      </c>
      <c r="P14" s="2">
        <f t="shared" si="1"/>
        <v>2</v>
      </c>
      <c r="Q14">
        <v>2</v>
      </c>
      <c r="R14" s="3">
        <f t="shared" si="0"/>
        <v>4</v>
      </c>
    </row>
    <row r="15" spans="1:18" ht="15.75" x14ac:dyDescent="0.25">
      <c r="P15" s="2"/>
      <c r="R15" s="3"/>
    </row>
    <row r="16" spans="1:18" x14ac:dyDescent="0.25">
      <c r="A16" s="5" t="s">
        <v>14</v>
      </c>
    </row>
    <row r="17" spans="1:1" x14ac:dyDescent="0.25">
      <c r="A17" s="8" t="s">
        <v>29</v>
      </c>
    </row>
    <row r="18" spans="1:1" x14ac:dyDescent="0.25">
      <c r="A18" s="8" t="s">
        <v>30</v>
      </c>
    </row>
    <row r="19" spans="1:1" x14ac:dyDescent="0.25">
      <c r="A19" s="8" t="s">
        <v>31</v>
      </c>
    </row>
    <row r="20" spans="1:1" x14ac:dyDescent="0.25">
      <c r="A20" s="8" t="s">
        <v>374</v>
      </c>
    </row>
    <row r="21" spans="1:1" x14ac:dyDescent="0.25">
      <c r="A21" s="8" t="s">
        <v>375</v>
      </c>
    </row>
    <row r="23" spans="1:1" x14ac:dyDescent="0.25">
      <c r="A23" s="7" t="s">
        <v>376</v>
      </c>
    </row>
    <row r="24" spans="1:1" x14ac:dyDescent="0.25">
      <c r="A24" s="6" t="s">
        <v>15</v>
      </c>
    </row>
  </sheetData>
  <hyperlinks>
    <hyperlink ref="A23:O23" r:id="rId1" display="Všechny detaily tohoto turnaje naleznete pod  http://chess-results.com/tnr881822.aspx?lan=5"/>
    <hyperlink ref="A24:O24" r:id="rId2" display="Chess-Tournament-Results-Server: Chess-Results"/>
    <hyperlink ref="A1:O1" r:id="rId3" display="Z turnajové databáze Chess-results http://chess-results.com"/>
  </hyperlink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E17" sqref="E17"/>
    </sheetView>
  </sheetViews>
  <sheetFormatPr defaultRowHeight="15" x14ac:dyDescent="0.25"/>
  <cols>
    <col min="1" max="1" width="5.5703125" customWidth="1"/>
    <col min="2" max="2" width="6.85546875" customWidth="1"/>
    <col min="3" max="4" width="5.140625" customWidth="1"/>
    <col min="5" max="5" width="15" bestFit="1" customWidth="1"/>
    <col min="6" max="6" width="3.85546875" bestFit="1" customWidth="1"/>
    <col min="7" max="7" width="5" bestFit="1" customWidth="1"/>
    <col min="8" max="8" width="5.28515625" bestFit="1" customWidth="1"/>
    <col min="9" max="9" width="4.5703125" bestFit="1" customWidth="1"/>
    <col min="10" max="11" width="5" bestFit="1" customWidth="1"/>
    <col min="12" max="12" width="13.85546875" bestFit="1" customWidth="1"/>
    <col min="13" max="13" width="16.7109375" bestFit="1" customWidth="1"/>
    <col min="14" max="14" width="12.140625" bestFit="1" customWidth="1"/>
  </cols>
  <sheetData>
    <row r="1" spans="1:14" x14ac:dyDescent="0.25">
      <c r="A1" s="6" t="s">
        <v>0</v>
      </c>
    </row>
    <row r="2" spans="1:14" x14ac:dyDescent="0.25">
      <c r="A2" s="5" t="s">
        <v>528</v>
      </c>
    </row>
    <row r="3" spans="1:14" x14ac:dyDescent="0.25">
      <c r="A3" s="9" t="s">
        <v>529</v>
      </c>
    </row>
    <row r="4" spans="1:14" x14ac:dyDescent="0.25">
      <c r="A4" s="5" t="s">
        <v>19</v>
      </c>
    </row>
    <row r="5" spans="1:14" ht="15.75" x14ac:dyDescent="0.25">
      <c r="A5" s="14" t="s">
        <v>1</v>
      </c>
      <c r="B5" s="14" t="s">
        <v>2</v>
      </c>
      <c r="C5" s="14" t="s">
        <v>32</v>
      </c>
      <c r="D5" s="14" t="s">
        <v>33</v>
      </c>
      <c r="E5" s="13" t="s">
        <v>3</v>
      </c>
      <c r="F5" s="13" t="s">
        <v>41</v>
      </c>
      <c r="G5" s="15" t="s">
        <v>42</v>
      </c>
      <c r="H5" s="14" t="s">
        <v>7</v>
      </c>
      <c r="I5" s="14" t="s">
        <v>8</v>
      </c>
      <c r="J5" s="14" t="s">
        <v>9</v>
      </c>
      <c r="K5" s="14" t="s">
        <v>22</v>
      </c>
      <c r="L5" s="4" t="s">
        <v>18</v>
      </c>
      <c r="M5" s="4" t="s">
        <v>16</v>
      </c>
      <c r="N5" s="4" t="s">
        <v>17</v>
      </c>
    </row>
    <row r="6" spans="1:14" ht="15.75" x14ac:dyDescent="0.25">
      <c r="A6" s="11">
        <v>1</v>
      </c>
      <c r="B6" s="11">
        <v>11</v>
      </c>
      <c r="C6" s="11">
        <v>1</v>
      </c>
      <c r="D6" s="11"/>
      <c r="E6" s="10" t="s">
        <v>530</v>
      </c>
      <c r="F6" s="10" t="s">
        <v>43</v>
      </c>
      <c r="G6" s="12">
        <v>0</v>
      </c>
      <c r="H6" s="11">
        <v>6</v>
      </c>
      <c r="I6" s="11">
        <v>1</v>
      </c>
      <c r="J6" s="11">
        <v>24.5</v>
      </c>
      <c r="K6" s="11">
        <v>26</v>
      </c>
      <c r="L6" s="2">
        <f>H6</f>
        <v>6</v>
      </c>
      <c r="M6">
        <v>20</v>
      </c>
      <c r="N6" s="3">
        <f>L6+M6</f>
        <v>26</v>
      </c>
    </row>
    <row r="7" spans="1:14" ht="15.75" x14ac:dyDescent="0.25">
      <c r="A7" s="11">
        <v>2</v>
      </c>
      <c r="B7" s="11">
        <v>1</v>
      </c>
      <c r="C7" s="11"/>
      <c r="D7" s="11">
        <v>1</v>
      </c>
      <c r="E7" s="10" t="s">
        <v>531</v>
      </c>
      <c r="F7" s="10" t="s">
        <v>43</v>
      </c>
      <c r="G7" s="12">
        <v>1464</v>
      </c>
      <c r="H7" s="11">
        <v>6</v>
      </c>
      <c r="I7" s="11">
        <v>0</v>
      </c>
      <c r="J7" s="11">
        <v>24.5</v>
      </c>
      <c r="K7" s="11">
        <v>26</v>
      </c>
      <c r="L7" s="2">
        <f t="shared" ref="L7:L18" si="0">H7</f>
        <v>6</v>
      </c>
      <c r="M7">
        <v>15</v>
      </c>
      <c r="N7" s="3">
        <f t="shared" ref="N7:N18" si="1">L7+M7</f>
        <v>21</v>
      </c>
    </row>
    <row r="8" spans="1:14" ht="15.75" x14ac:dyDescent="0.25">
      <c r="A8" s="11">
        <v>3</v>
      </c>
      <c r="B8" s="11">
        <v>5</v>
      </c>
      <c r="C8" s="11"/>
      <c r="D8" s="11">
        <v>2</v>
      </c>
      <c r="E8" s="10" t="s">
        <v>164</v>
      </c>
      <c r="F8" s="10" t="s">
        <v>43</v>
      </c>
      <c r="G8" s="12">
        <v>1177</v>
      </c>
      <c r="H8" s="11">
        <v>4.5</v>
      </c>
      <c r="I8" s="11">
        <v>0</v>
      </c>
      <c r="J8" s="11">
        <v>26.5</v>
      </c>
      <c r="K8" s="11">
        <v>28</v>
      </c>
      <c r="L8" s="2">
        <f t="shared" si="0"/>
        <v>4.5</v>
      </c>
      <c r="M8">
        <v>12</v>
      </c>
      <c r="N8" s="3">
        <f t="shared" si="1"/>
        <v>16.5</v>
      </c>
    </row>
    <row r="9" spans="1:14" ht="15.75" x14ac:dyDescent="0.25">
      <c r="A9" s="11">
        <v>4</v>
      </c>
      <c r="B9" s="11">
        <v>2</v>
      </c>
      <c r="C9" s="11">
        <v>2</v>
      </c>
      <c r="D9" s="11"/>
      <c r="E9" s="10" t="s">
        <v>183</v>
      </c>
      <c r="F9" s="10" t="s">
        <v>43</v>
      </c>
      <c r="G9" s="12">
        <v>1254</v>
      </c>
      <c r="H9" s="11">
        <v>4</v>
      </c>
      <c r="I9" s="11">
        <v>0</v>
      </c>
      <c r="J9" s="11">
        <v>27</v>
      </c>
      <c r="K9" s="11">
        <v>29.5</v>
      </c>
      <c r="L9" s="2">
        <f t="shared" si="0"/>
        <v>4</v>
      </c>
      <c r="M9">
        <v>10</v>
      </c>
      <c r="N9" s="3">
        <f t="shared" si="1"/>
        <v>14</v>
      </c>
    </row>
    <row r="10" spans="1:14" ht="15.75" x14ac:dyDescent="0.25">
      <c r="A10" s="11">
        <v>5</v>
      </c>
      <c r="B10" s="11">
        <v>13</v>
      </c>
      <c r="C10" s="11">
        <v>3</v>
      </c>
      <c r="D10" s="11"/>
      <c r="E10" s="10" t="s">
        <v>155</v>
      </c>
      <c r="F10" s="10" t="s">
        <v>43</v>
      </c>
      <c r="G10" s="12">
        <v>0</v>
      </c>
      <c r="H10" s="11">
        <v>4</v>
      </c>
      <c r="I10" s="11">
        <v>0</v>
      </c>
      <c r="J10" s="11">
        <v>24</v>
      </c>
      <c r="K10" s="11">
        <v>26.5</v>
      </c>
      <c r="L10" s="2">
        <f t="shared" si="0"/>
        <v>4</v>
      </c>
      <c r="M10">
        <v>8</v>
      </c>
      <c r="N10" s="3">
        <f t="shared" si="1"/>
        <v>12</v>
      </c>
    </row>
    <row r="11" spans="1:14" ht="15.75" x14ac:dyDescent="0.25">
      <c r="A11" s="11">
        <v>6</v>
      </c>
      <c r="B11" s="11">
        <v>3</v>
      </c>
      <c r="C11" s="11"/>
      <c r="D11" s="11">
        <v>3</v>
      </c>
      <c r="E11" s="10" t="s">
        <v>81</v>
      </c>
      <c r="F11" s="10" t="s">
        <v>43</v>
      </c>
      <c r="G11" s="12">
        <v>1215</v>
      </c>
      <c r="H11" s="11">
        <v>4</v>
      </c>
      <c r="I11" s="11">
        <v>0</v>
      </c>
      <c r="J11" s="11">
        <v>19.5</v>
      </c>
      <c r="K11" s="11">
        <v>21</v>
      </c>
      <c r="L11" s="2">
        <f t="shared" si="0"/>
        <v>4</v>
      </c>
      <c r="M11">
        <v>6</v>
      </c>
      <c r="N11" s="3">
        <f t="shared" si="1"/>
        <v>10</v>
      </c>
    </row>
    <row r="12" spans="1:14" ht="15.75" x14ac:dyDescent="0.25">
      <c r="A12" s="11">
        <v>7</v>
      </c>
      <c r="B12" s="11">
        <v>4</v>
      </c>
      <c r="C12" s="11"/>
      <c r="D12" s="11">
        <v>4</v>
      </c>
      <c r="E12" s="10" t="s">
        <v>76</v>
      </c>
      <c r="F12" s="10" t="s">
        <v>43</v>
      </c>
      <c r="G12" s="12">
        <v>1198</v>
      </c>
      <c r="H12" s="11">
        <v>3.5</v>
      </c>
      <c r="I12" s="11">
        <v>0</v>
      </c>
      <c r="J12" s="11">
        <v>26.5</v>
      </c>
      <c r="K12" s="11">
        <v>29</v>
      </c>
      <c r="L12" s="2">
        <f t="shared" si="0"/>
        <v>3.5</v>
      </c>
      <c r="M12">
        <v>4</v>
      </c>
      <c r="N12" s="3">
        <f t="shared" si="1"/>
        <v>7.5</v>
      </c>
    </row>
    <row r="13" spans="1:14" ht="15.75" x14ac:dyDescent="0.25">
      <c r="A13" s="11">
        <v>8</v>
      </c>
      <c r="B13" s="11">
        <v>7</v>
      </c>
      <c r="C13" s="11">
        <v>4</v>
      </c>
      <c r="D13" s="11"/>
      <c r="E13" s="10" t="s">
        <v>185</v>
      </c>
      <c r="F13" s="10" t="s">
        <v>43</v>
      </c>
      <c r="G13" s="12">
        <v>1049</v>
      </c>
      <c r="H13" s="11">
        <v>3.5</v>
      </c>
      <c r="I13" s="11">
        <v>0</v>
      </c>
      <c r="J13" s="11">
        <v>23</v>
      </c>
      <c r="K13" s="11">
        <v>24.5</v>
      </c>
      <c r="L13" s="2">
        <f t="shared" si="0"/>
        <v>3.5</v>
      </c>
      <c r="M13">
        <v>3</v>
      </c>
      <c r="N13" s="3">
        <f t="shared" si="1"/>
        <v>6.5</v>
      </c>
    </row>
    <row r="14" spans="1:14" ht="15.75" x14ac:dyDescent="0.25">
      <c r="A14" s="11">
        <v>9</v>
      </c>
      <c r="B14" s="11">
        <v>8</v>
      </c>
      <c r="C14" s="11"/>
      <c r="D14" s="11">
        <v>5</v>
      </c>
      <c r="E14" s="10" t="s">
        <v>369</v>
      </c>
      <c r="F14" s="10" t="s">
        <v>43</v>
      </c>
      <c r="G14" s="12">
        <v>1049</v>
      </c>
      <c r="H14" s="11">
        <v>3.5</v>
      </c>
      <c r="I14" s="11">
        <v>0</v>
      </c>
      <c r="J14" s="11">
        <v>20</v>
      </c>
      <c r="K14" s="11">
        <v>21.5</v>
      </c>
      <c r="L14" s="2">
        <f t="shared" si="0"/>
        <v>3.5</v>
      </c>
      <c r="M14">
        <v>2</v>
      </c>
      <c r="N14" s="3">
        <f t="shared" si="1"/>
        <v>5.5</v>
      </c>
    </row>
    <row r="15" spans="1:14" ht="15.75" x14ac:dyDescent="0.25">
      <c r="A15" s="11">
        <v>10</v>
      </c>
      <c r="B15" s="11">
        <v>9</v>
      </c>
      <c r="C15" s="11"/>
      <c r="D15" s="11">
        <v>6</v>
      </c>
      <c r="E15" s="10" t="s">
        <v>532</v>
      </c>
      <c r="F15" s="10" t="s">
        <v>43</v>
      </c>
      <c r="G15" s="12">
        <v>1026</v>
      </c>
      <c r="H15" s="11">
        <v>3</v>
      </c>
      <c r="I15" s="11">
        <v>0</v>
      </c>
      <c r="J15" s="11">
        <v>20.5</v>
      </c>
      <c r="K15" s="11">
        <v>22</v>
      </c>
      <c r="L15" s="2">
        <f t="shared" si="0"/>
        <v>3</v>
      </c>
      <c r="M15">
        <v>1</v>
      </c>
      <c r="N15" s="3">
        <f t="shared" si="1"/>
        <v>4</v>
      </c>
    </row>
    <row r="16" spans="1:14" ht="15.75" x14ac:dyDescent="0.25">
      <c r="A16" s="11">
        <v>11</v>
      </c>
      <c r="B16" s="11">
        <v>10</v>
      </c>
      <c r="C16" s="11"/>
      <c r="D16" s="11">
        <v>7</v>
      </c>
      <c r="E16" s="10" t="s">
        <v>94</v>
      </c>
      <c r="F16" s="10" t="s">
        <v>43</v>
      </c>
      <c r="G16" s="12">
        <v>0</v>
      </c>
      <c r="H16" s="11">
        <v>3</v>
      </c>
      <c r="I16" s="11">
        <v>0</v>
      </c>
      <c r="J16" s="11">
        <v>17.5</v>
      </c>
      <c r="K16" s="11">
        <v>19</v>
      </c>
      <c r="L16" s="2">
        <f t="shared" si="0"/>
        <v>3</v>
      </c>
      <c r="N16" s="3">
        <f t="shared" si="1"/>
        <v>3</v>
      </c>
    </row>
    <row r="17" spans="1:14" ht="15.75" x14ac:dyDescent="0.25">
      <c r="A17" s="11">
        <v>12</v>
      </c>
      <c r="B17" s="11">
        <v>6</v>
      </c>
      <c r="C17" s="11"/>
      <c r="D17" s="11">
        <v>8</v>
      </c>
      <c r="E17" s="10" t="s">
        <v>171</v>
      </c>
      <c r="F17" s="10" t="s">
        <v>43</v>
      </c>
      <c r="G17" s="12">
        <v>1058</v>
      </c>
      <c r="H17" s="11">
        <v>2</v>
      </c>
      <c r="I17" s="11">
        <v>1</v>
      </c>
      <c r="J17" s="11">
        <v>22.5</v>
      </c>
      <c r="K17" s="11">
        <v>24</v>
      </c>
      <c r="L17" s="2">
        <f t="shared" si="0"/>
        <v>2</v>
      </c>
      <c r="N17" s="3">
        <f t="shared" si="1"/>
        <v>2</v>
      </c>
    </row>
    <row r="18" spans="1:14" ht="15.75" x14ac:dyDescent="0.25">
      <c r="A18" s="11">
        <v>13</v>
      </c>
      <c r="B18" s="11">
        <v>12</v>
      </c>
      <c r="C18" s="11">
        <v>5</v>
      </c>
      <c r="D18" s="11"/>
      <c r="E18" s="10" t="s">
        <v>372</v>
      </c>
      <c r="F18" s="10" t="s">
        <v>43</v>
      </c>
      <c r="G18" s="12">
        <v>0</v>
      </c>
      <c r="H18" s="11">
        <v>2</v>
      </c>
      <c r="I18" s="11">
        <v>0</v>
      </c>
      <c r="J18" s="11">
        <v>19</v>
      </c>
      <c r="K18" s="11">
        <v>20.5</v>
      </c>
      <c r="L18" s="2">
        <f t="shared" si="0"/>
        <v>2</v>
      </c>
      <c r="N18" s="3">
        <f t="shared" si="1"/>
        <v>2</v>
      </c>
    </row>
    <row r="20" spans="1:14" x14ac:dyDescent="0.25">
      <c r="A20" s="5" t="s">
        <v>14</v>
      </c>
    </row>
    <row r="21" spans="1:14" x14ac:dyDescent="0.25">
      <c r="A21" s="8" t="s">
        <v>29</v>
      </c>
    </row>
    <row r="22" spans="1:14" x14ac:dyDescent="0.25">
      <c r="A22" s="8" t="s">
        <v>30</v>
      </c>
    </row>
    <row r="23" spans="1:14" x14ac:dyDescent="0.25">
      <c r="A23" s="8" t="s">
        <v>31</v>
      </c>
    </row>
    <row r="25" spans="1:14" x14ac:dyDescent="0.25">
      <c r="A25" s="7" t="s">
        <v>533</v>
      </c>
    </row>
    <row r="26" spans="1:14" x14ac:dyDescent="0.25">
      <c r="A26" s="6" t="s">
        <v>15</v>
      </c>
    </row>
  </sheetData>
  <hyperlinks>
    <hyperlink ref="A25:K25" r:id="rId1" display="Všechny detaily tohoto turnaje naleznete pod  http://chess-results.com/tnr900266.aspx?lan=5"/>
    <hyperlink ref="A26:K26" r:id="rId2" display="Chess-Tournament-Results-Server: Chess-Results"/>
    <hyperlink ref="A1:K1" r:id="rId3" display="Z turnajové databáze Chess-results http://chess-results.com"/>
  </hyperlink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workbookViewId="0">
      <selection activeCell="F64" sqref="F64:F66"/>
    </sheetView>
  </sheetViews>
  <sheetFormatPr defaultColWidth="9.140625" defaultRowHeight="15" x14ac:dyDescent="0.25"/>
  <cols>
    <col min="1" max="1" width="5.42578125" customWidth="1"/>
    <col min="2" max="2" width="4.140625" customWidth="1"/>
    <col min="3" max="3" width="0" hidden="1" customWidth="1"/>
    <col min="4" max="5" width="4.140625" bestFit="1" customWidth="1"/>
    <col min="6" max="6" width="18" customWidth="1"/>
    <col min="7" max="7" width="4" customWidth="1"/>
    <col min="8" max="8" width="4.7109375" customWidth="1"/>
    <col min="9" max="9" width="4.85546875" customWidth="1"/>
    <col min="10" max="12" width="4.42578125" customWidth="1"/>
    <col min="13" max="13" width="13.85546875" bestFit="1" customWidth="1"/>
    <col min="14" max="14" width="16.7109375" bestFit="1" customWidth="1"/>
    <col min="15" max="15" width="12.140625" bestFit="1" customWidth="1"/>
  </cols>
  <sheetData>
    <row r="1" spans="1:1" ht="20.100000000000001" customHeight="1" x14ac:dyDescent="0.25">
      <c r="A1" s="6" t="s">
        <v>0</v>
      </c>
    </row>
    <row r="2" spans="1:1" x14ac:dyDescent="0.25">
      <c r="A2" s="5" t="s">
        <v>188</v>
      </c>
    </row>
    <row r="3" spans="1:1" x14ac:dyDescent="0.25">
      <c r="A3" s="8" t="s">
        <v>138</v>
      </c>
    </row>
    <row r="4" spans="1:1" x14ac:dyDescent="0.25">
      <c r="A4" s="8" t="s">
        <v>139</v>
      </c>
    </row>
    <row r="5" spans="1:1" x14ac:dyDescent="0.25">
      <c r="A5" s="8" t="s">
        <v>140</v>
      </c>
    </row>
    <row r="6" spans="1:1" x14ac:dyDescent="0.25">
      <c r="A6" s="8" t="s">
        <v>141</v>
      </c>
    </row>
    <row r="7" spans="1:1" x14ac:dyDescent="0.25">
      <c r="A7" s="8" t="s">
        <v>189</v>
      </c>
    </row>
    <row r="8" spans="1:1" x14ac:dyDescent="0.25">
      <c r="A8" s="8" t="s">
        <v>190</v>
      </c>
    </row>
    <row r="9" spans="1:1" x14ac:dyDescent="0.25">
      <c r="A9" s="8" t="s">
        <v>144</v>
      </c>
    </row>
    <row r="10" spans="1:1" x14ac:dyDescent="0.25">
      <c r="A10" s="8" t="s">
        <v>145</v>
      </c>
    </row>
    <row r="11" spans="1:1" x14ac:dyDescent="0.25">
      <c r="A11" s="8" t="s">
        <v>146</v>
      </c>
    </row>
    <row r="12" spans="1:1" x14ac:dyDescent="0.25">
      <c r="A12" s="8" t="s">
        <v>147</v>
      </c>
    </row>
    <row r="13" spans="1:1" x14ac:dyDescent="0.25">
      <c r="A13" s="8" t="s">
        <v>148</v>
      </c>
    </row>
    <row r="14" spans="1:1" x14ac:dyDescent="0.25">
      <c r="A14" s="8" t="s">
        <v>191</v>
      </c>
    </row>
    <row r="16" spans="1:1" x14ac:dyDescent="0.25">
      <c r="A16" s="9" t="s">
        <v>192</v>
      </c>
    </row>
    <row r="17" spans="1:15" x14ac:dyDescent="0.25">
      <c r="A17" s="5" t="s">
        <v>19</v>
      </c>
    </row>
    <row r="18" spans="1:15" ht="15.75" x14ac:dyDescent="0.25">
      <c r="A18" s="14" t="s">
        <v>1</v>
      </c>
      <c r="B18" s="14" t="s">
        <v>2</v>
      </c>
      <c r="C18" s="13"/>
      <c r="D18" s="14" t="s">
        <v>20</v>
      </c>
      <c r="E18" s="14" t="s">
        <v>21</v>
      </c>
      <c r="F18" s="13" t="s">
        <v>3</v>
      </c>
      <c r="G18" s="13" t="s">
        <v>41</v>
      </c>
      <c r="H18" s="15" t="s">
        <v>42</v>
      </c>
      <c r="I18" s="14" t="s">
        <v>7</v>
      </c>
      <c r="J18" s="14" t="s">
        <v>8</v>
      </c>
      <c r="K18" s="14" t="s">
        <v>9</v>
      </c>
      <c r="L18" s="14" t="s">
        <v>22</v>
      </c>
      <c r="M18" s="4" t="s">
        <v>18</v>
      </c>
      <c r="N18" s="4" t="s">
        <v>16</v>
      </c>
      <c r="O18" s="4" t="s">
        <v>17</v>
      </c>
    </row>
    <row r="19" spans="1:15" ht="15.75" x14ac:dyDescent="0.25">
      <c r="A19" s="11">
        <v>1</v>
      </c>
      <c r="B19" s="11">
        <v>5</v>
      </c>
      <c r="C19" s="10"/>
      <c r="D19" s="11"/>
      <c r="E19" s="11">
        <v>1</v>
      </c>
      <c r="F19" s="10" t="s">
        <v>79</v>
      </c>
      <c r="G19" s="10" t="s">
        <v>43</v>
      </c>
      <c r="H19" s="12">
        <v>1166</v>
      </c>
      <c r="I19" s="11">
        <v>6</v>
      </c>
      <c r="J19" s="11">
        <v>1</v>
      </c>
      <c r="K19" s="11">
        <v>29.5</v>
      </c>
      <c r="L19" s="11">
        <v>33.5</v>
      </c>
      <c r="M19" s="2">
        <f>I19</f>
        <v>6</v>
      </c>
      <c r="N19">
        <v>20</v>
      </c>
      <c r="O19" s="3">
        <f>M19+N19</f>
        <v>26</v>
      </c>
    </row>
    <row r="20" spans="1:15" ht="15.75" x14ac:dyDescent="0.25">
      <c r="A20" s="11">
        <v>2</v>
      </c>
      <c r="B20" s="11">
        <v>11</v>
      </c>
      <c r="C20" s="10"/>
      <c r="D20" s="11">
        <v>1</v>
      </c>
      <c r="E20" s="11"/>
      <c r="F20" s="10" t="s">
        <v>86</v>
      </c>
      <c r="G20" s="10" t="s">
        <v>43</v>
      </c>
      <c r="H20" s="12">
        <v>1016</v>
      </c>
      <c r="I20" s="11">
        <v>6</v>
      </c>
      <c r="J20" s="11">
        <v>0</v>
      </c>
      <c r="K20" s="11">
        <v>28.5</v>
      </c>
      <c r="L20" s="11">
        <v>31.5</v>
      </c>
      <c r="M20" s="2">
        <f t="shared" ref="M20:M66" si="0">I20</f>
        <v>6</v>
      </c>
      <c r="N20">
        <v>15</v>
      </c>
      <c r="O20" s="3">
        <f t="shared" ref="O20:O66" si="1">M20+N20</f>
        <v>21</v>
      </c>
    </row>
    <row r="21" spans="1:15" ht="15.75" x14ac:dyDescent="0.25">
      <c r="A21" s="11">
        <v>3</v>
      </c>
      <c r="B21" s="11">
        <v>26</v>
      </c>
      <c r="C21" s="10"/>
      <c r="D21" s="11">
        <v>2</v>
      </c>
      <c r="E21" s="11"/>
      <c r="F21" s="10" t="s">
        <v>193</v>
      </c>
      <c r="G21" s="10" t="s">
        <v>43</v>
      </c>
      <c r="H21" s="12">
        <v>0</v>
      </c>
      <c r="I21" s="11">
        <v>5.5</v>
      </c>
      <c r="J21" s="11">
        <v>0</v>
      </c>
      <c r="K21" s="11">
        <v>29</v>
      </c>
      <c r="L21" s="11">
        <v>31</v>
      </c>
      <c r="M21" s="2">
        <f t="shared" si="0"/>
        <v>5.5</v>
      </c>
      <c r="N21">
        <v>12</v>
      </c>
      <c r="O21" s="3">
        <f t="shared" si="1"/>
        <v>17.5</v>
      </c>
    </row>
    <row r="22" spans="1:15" ht="15.75" x14ac:dyDescent="0.25">
      <c r="A22" s="11">
        <v>4</v>
      </c>
      <c r="B22" s="11">
        <v>3</v>
      </c>
      <c r="C22" s="10"/>
      <c r="D22" s="11">
        <v>3</v>
      </c>
      <c r="E22" s="11"/>
      <c r="F22" s="10" t="s">
        <v>105</v>
      </c>
      <c r="G22" s="10" t="s">
        <v>43</v>
      </c>
      <c r="H22" s="12">
        <v>1187</v>
      </c>
      <c r="I22" s="11">
        <v>5.5</v>
      </c>
      <c r="J22" s="11">
        <v>0</v>
      </c>
      <c r="K22" s="11">
        <v>26.5</v>
      </c>
      <c r="L22" s="11">
        <v>29.5</v>
      </c>
      <c r="M22" s="2">
        <f t="shared" si="0"/>
        <v>5.5</v>
      </c>
      <c r="N22">
        <v>10</v>
      </c>
      <c r="O22" s="3">
        <f t="shared" si="1"/>
        <v>15.5</v>
      </c>
    </row>
    <row r="23" spans="1:15" ht="15.75" x14ac:dyDescent="0.25">
      <c r="A23" s="11">
        <v>5</v>
      </c>
      <c r="B23" s="11">
        <v>41</v>
      </c>
      <c r="C23" s="10"/>
      <c r="D23" s="11">
        <v>4</v>
      </c>
      <c r="E23" s="11"/>
      <c r="F23" s="10" t="s">
        <v>106</v>
      </c>
      <c r="G23" s="10" t="s">
        <v>43</v>
      </c>
      <c r="H23" s="12">
        <v>0</v>
      </c>
      <c r="I23" s="11">
        <v>5.5</v>
      </c>
      <c r="J23" s="11">
        <v>0</v>
      </c>
      <c r="K23" s="11">
        <v>25</v>
      </c>
      <c r="L23" s="11">
        <v>27.5</v>
      </c>
      <c r="M23" s="2">
        <f t="shared" si="0"/>
        <v>5.5</v>
      </c>
      <c r="N23">
        <v>8</v>
      </c>
      <c r="O23" s="3">
        <f t="shared" si="1"/>
        <v>13.5</v>
      </c>
    </row>
    <row r="24" spans="1:15" ht="15.75" x14ac:dyDescent="0.25">
      <c r="A24" s="11">
        <v>6</v>
      </c>
      <c r="B24" s="11">
        <v>34</v>
      </c>
      <c r="C24" s="10"/>
      <c r="D24" s="11">
        <v>5</v>
      </c>
      <c r="E24" s="11"/>
      <c r="F24" s="10" t="s">
        <v>133</v>
      </c>
      <c r="G24" s="10" t="s">
        <v>43</v>
      </c>
      <c r="H24" s="12">
        <v>0</v>
      </c>
      <c r="I24" s="11">
        <v>5</v>
      </c>
      <c r="J24" s="11">
        <v>0</v>
      </c>
      <c r="K24" s="11">
        <v>25</v>
      </c>
      <c r="L24" s="11">
        <v>28</v>
      </c>
      <c r="M24" s="2">
        <f t="shared" si="0"/>
        <v>5</v>
      </c>
      <c r="N24">
        <v>6</v>
      </c>
      <c r="O24" s="3">
        <f t="shared" si="1"/>
        <v>11</v>
      </c>
    </row>
    <row r="25" spans="1:15" ht="15.75" x14ac:dyDescent="0.25">
      <c r="A25" s="11">
        <v>7</v>
      </c>
      <c r="B25" s="11">
        <v>28</v>
      </c>
      <c r="C25" s="10"/>
      <c r="D25" s="11">
        <v>6</v>
      </c>
      <c r="E25" s="11"/>
      <c r="F25" s="10" t="s">
        <v>107</v>
      </c>
      <c r="G25" s="10" t="s">
        <v>43</v>
      </c>
      <c r="H25" s="12">
        <v>0</v>
      </c>
      <c r="I25" s="11">
        <v>5</v>
      </c>
      <c r="J25" s="11">
        <v>0</v>
      </c>
      <c r="K25" s="11">
        <v>25</v>
      </c>
      <c r="L25" s="11">
        <v>28</v>
      </c>
      <c r="M25" s="2">
        <f t="shared" si="0"/>
        <v>5</v>
      </c>
      <c r="N25">
        <v>4</v>
      </c>
      <c r="O25" s="3">
        <f t="shared" si="1"/>
        <v>9</v>
      </c>
    </row>
    <row r="26" spans="1:15" ht="15.75" x14ac:dyDescent="0.25">
      <c r="A26" s="11">
        <v>8</v>
      </c>
      <c r="B26" s="11">
        <v>1</v>
      </c>
      <c r="C26" s="10"/>
      <c r="D26" s="11">
        <v>7</v>
      </c>
      <c r="E26" s="11"/>
      <c r="F26" s="10" t="s">
        <v>99</v>
      </c>
      <c r="G26" s="10" t="s">
        <v>43</v>
      </c>
      <c r="H26" s="12">
        <v>1303</v>
      </c>
      <c r="I26" s="11">
        <v>5</v>
      </c>
      <c r="J26" s="11">
        <v>0</v>
      </c>
      <c r="K26" s="11">
        <v>24.5</v>
      </c>
      <c r="L26" s="11">
        <v>25.5</v>
      </c>
      <c r="M26" s="2">
        <f t="shared" si="0"/>
        <v>5</v>
      </c>
      <c r="N26">
        <v>3</v>
      </c>
      <c r="O26" s="3">
        <f t="shared" si="1"/>
        <v>8</v>
      </c>
    </row>
    <row r="27" spans="1:15" ht="15.75" x14ac:dyDescent="0.25">
      <c r="A27" s="11">
        <v>9</v>
      </c>
      <c r="B27" s="11">
        <v>8</v>
      </c>
      <c r="C27" s="10"/>
      <c r="D27" s="11">
        <v>8</v>
      </c>
      <c r="E27" s="11"/>
      <c r="F27" s="10" t="s">
        <v>104</v>
      </c>
      <c r="G27" s="10" t="s">
        <v>43</v>
      </c>
      <c r="H27" s="12">
        <v>1066</v>
      </c>
      <c r="I27" s="11">
        <v>4.5</v>
      </c>
      <c r="J27" s="11">
        <v>0</v>
      </c>
      <c r="K27" s="11">
        <v>31</v>
      </c>
      <c r="L27" s="11">
        <v>34</v>
      </c>
      <c r="M27" s="2">
        <f t="shared" si="0"/>
        <v>4.5</v>
      </c>
      <c r="N27">
        <v>2</v>
      </c>
      <c r="O27" s="3">
        <f t="shared" si="1"/>
        <v>6.5</v>
      </c>
    </row>
    <row r="28" spans="1:15" ht="15.75" x14ac:dyDescent="0.25">
      <c r="A28" s="11">
        <v>10</v>
      </c>
      <c r="B28" s="11">
        <v>2</v>
      </c>
      <c r="C28" s="10"/>
      <c r="D28" s="11">
        <v>9</v>
      </c>
      <c r="E28" s="11"/>
      <c r="F28" s="10" t="s">
        <v>132</v>
      </c>
      <c r="G28" s="10" t="s">
        <v>43</v>
      </c>
      <c r="H28" s="12">
        <v>1301</v>
      </c>
      <c r="I28" s="11">
        <v>4.5</v>
      </c>
      <c r="J28" s="11">
        <v>0</v>
      </c>
      <c r="K28" s="11">
        <v>27</v>
      </c>
      <c r="L28" s="11">
        <v>29.5</v>
      </c>
      <c r="M28" s="2">
        <f t="shared" si="0"/>
        <v>4.5</v>
      </c>
      <c r="N28">
        <v>1</v>
      </c>
      <c r="O28" s="3">
        <f t="shared" si="1"/>
        <v>5.5</v>
      </c>
    </row>
    <row r="29" spans="1:15" ht="15.75" x14ac:dyDescent="0.25">
      <c r="A29" s="11">
        <v>11</v>
      </c>
      <c r="B29" s="11">
        <v>9</v>
      </c>
      <c r="C29" s="10"/>
      <c r="D29" s="11">
        <v>10</v>
      </c>
      <c r="E29" s="11"/>
      <c r="F29" s="10" t="s">
        <v>85</v>
      </c>
      <c r="G29" s="10" t="s">
        <v>43</v>
      </c>
      <c r="H29" s="12">
        <v>1038</v>
      </c>
      <c r="I29" s="11">
        <v>4.5</v>
      </c>
      <c r="J29" s="11">
        <v>0</v>
      </c>
      <c r="K29" s="11">
        <v>25.5</v>
      </c>
      <c r="L29" s="11">
        <v>27.5</v>
      </c>
      <c r="M29" s="2">
        <f t="shared" si="0"/>
        <v>4.5</v>
      </c>
      <c r="O29" s="3">
        <f t="shared" si="1"/>
        <v>4.5</v>
      </c>
    </row>
    <row r="30" spans="1:15" ht="15.75" x14ac:dyDescent="0.25">
      <c r="A30" s="11">
        <v>12</v>
      </c>
      <c r="B30" s="11">
        <v>10</v>
      </c>
      <c r="C30" s="10"/>
      <c r="D30" s="11"/>
      <c r="E30" s="11">
        <v>2</v>
      </c>
      <c r="F30" s="10" t="s">
        <v>127</v>
      </c>
      <c r="G30" s="10" t="s">
        <v>43</v>
      </c>
      <c r="H30" s="12">
        <v>1029</v>
      </c>
      <c r="I30" s="11">
        <v>4</v>
      </c>
      <c r="J30" s="11">
        <v>0</v>
      </c>
      <c r="K30" s="11">
        <v>27</v>
      </c>
      <c r="L30" s="11">
        <v>30</v>
      </c>
      <c r="M30" s="2">
        <f t="shared" si="0"/>
        <v>4</v>
      </c>
      <c r="O30" s="3">
        <f t="shared" si="1"/>
        <v>4</v>
      </c>
    </row>
    <row r="31" spans="1:15" ht="15.75" x14ac:dyDescent="0.25">
      <c r="A31" s="11">
        <v>13</v>
      </c>
      <c r="B31" s="11">
        <v>4</v>
      </c>
      <c r="C31" s="10"/>
      <c r="D31" s="11">
        <v>11</v>
      </c>
      <c r="E31" s="11"/>
      <c r="F31" s="10" t="s">
        <v>74</v>
      </c>
      <c r="G31" s="10" t="s">
        <v>43</v>
      </c>
      <c r="H31" s="12">
        <v>1177</v>
      </c>
      <c r="I31" s="11">
        <v>4</v>
      </c>
      <c r="J31" s="11">
        <v>0</v>
      </c>
      <c r="K31" s="11">
        <v>26.5</v>
      </c>
      <c r="L31" s="11">
        <v>29</v>
      </c>
      <c r="M31" s="2">
        <f t="shared" si="0"/>
        <v>4</v>
      </c>
      <c r="O31" s="3">
        <f t="shared" si="1"/>
        <v>4</v>
      </c>
    </row>
    <row r="32" spans="1:15" ht="15.75" x14ac:dyDescent="0.25">
      <c r="A32" s="11">
        <v>14</v>
      </c>
      <c r="B32" s="11">
        <v>29</v>
      </c>
      <c r="C32" s="10"/>
      <c r="D32" s="11"/>
      <c r="E32" s="11">
        <v>3</v>
      </c>
      <c r="F32" s="10" t="s">
        <v>56</v>
      </c>
      <c r="G32" s="10" t="s">
        <v>43</v>
      </c>
      <c r="H32" s="12">
        <v>0</v>
      </c>
      <c r="I32" s="11">
        <v>4</v>
      </c>
      <c r="J32" s="11">
        <v>0</v>
      </c>
      <c r="K32" s="11">
        <v>26</v>
      </c>
      <c r="L32" s="11">
        <v>28.5</v>
      </c>
      <c r="M32" s="2">
        <f t="shared" si="0"/>
        <v>4</v>
      </c>
      <c r="O32" s="3">
        <f t="shared" si="1"/>
        <v>4</v>
      </c>
    </row>
    <row r="33" spans="1:15" ht="15.75" x14ac:dyDescent="0.25">
      <c r="A33" s="11">
        <v>15</v>
      </c>
      <c r="B33" s="11">
        <v>38</v>
      </c>
      <c r="C33" s="10"/>
      <c r="D33" s="11"/>
      <c r="E33" s="11">
        <v>4</v>
      </c>
      <c r="F33" s="10" t="s">
        <v>194</v>
      </c>
      <c r="G33" s="10" t="s">
        <v>43</v>
      </c>
      <c r="H33" s="12">
        <v>0</v>
      </c>
      <c r="I33" s="11">
        <v>4</v>
      </c>
      <c r="J33" s="11">
        <v>0</v>
      </c>
      <c r="K33" s="11">
        <v>25.5</v>
      </c>
      <c r="L33" s="11">
        <v>28</v>
      </c>
      <c r="M33" s="2">
        <f t="shared" si="0"/>
        <v>4</v>
      </c>
      <c r="O33" s="3">
        <f t="shared" si="1"/>
        <v>4</v>
      </c>
    </row>
    <row r="34" spans="1:15" ht="15.75" x14ac:dyDescent="0.25">
      <c r="A34" s="11">
        <v>16</v>
      </c>
      <c r="B34" s="11">
        <v>18</v>
      </c>
      <c r="C34" s="10"/>
      <c r="D34" s="11">
        <v>12</v>
      </c>
      <c r="E34" s="11"/>
      <c r="F34" s="10" t="s">
        <v>95</v>
      </c>
      <c r="G34" s="10" t="s">
        <v>43</v>
      </c>
      <c r="H34" s="12">
        <v>0</v>
      </c>
      <c r="I34" s="11">
        <v>4</v>
      </c>
      <c r="J34" s="11">
        <v>0</v>
      </c>
      <c r="K34" s="11">
        <v>25</v>
      </c>
      <c r="L34" s="11">
        <v>27.5</v>
      </c>
      <c r="M34" s="2">
        <f t="shared" si="0"/>
        <v>4</v>
      </c>
      <c r="O34" s="3">
        <f t="shared" si="1"/>
        <v>4</v>
      </c>
    </row>
    <row r="35" spans="1:15" ht="15.75" x14ac:dyDescent="0.25">
      <c r="A35" s="11">
        <v>17</v>
      </c>
      <c r="B35" s="11">
        <v>13</v>
      </c>
      <c r="C35" s="10"/>
      <c r="D35" s="11"/>
      <c r="E35" s="11">
        <v>5</v>
      </c>
      <c r="F35" s="10" t="s">
        <v>195</v>
      </c>
      <c r="G35" s="10" t="s">
        <v>43</v>
      </c>
      <c r="H35" s="12">
        <v>0</v>
      </c>
      <c r="I35" s="11">
        <v>4</v>
      </c>
      <c r="J35" s="11">
        <v>0</v>
      </c>
      <c r="K35" s="11">
        <v>24</v>
      </c>
      <c r="L35" s="11">
        <v>25</v>
      </c>
      <c r="M35" s="2">
        <f t="shared" si="0"/>
        <v>4</v>
      </c>
      <c r="O35" s="3">
        <f t="shared" si="1"/>
        <v>4</v>
      </c>
    </row>
    <row r="36" spans="1:15" ht="15.75" x14ac:dyDescent="0.25">
      <c r="A36" s="11">
        <v>18</v>
      </c>
      <c r="B36" s="11">
        <v>27</v>
      </c>
      <c r="C36" s="10"/>
      <c r="D36" s="11">
        <v>13</v>
      </c>
      <c r="E36" s="11"/>
      <c r="F36" s="10" t="s">
        <v>196</v>
      </c>
      <c r="G36" s="10" t="s">
        <v>43</v>
      </c>
      <c r="H36" s="12">
        <v>0</v>
      </c>
      <c r="I36" s="11">
        <v>4</v>
      </c>
      <c r="J36" s="11">
        <v>0</v>
      </c>
      <c r="K36" s="11">
        <v>23</v>
      </c>
      <c r="L36" s="11">
        <v>25</v>
      </c>
      <c r="M36" s="2">
        <f t="shared" si="0"/>
        <v>4</v>
      </c>
      <c r="O36" s="3">
        <f t="shared" si="1"/>
        <v>4</v>
      </c>
    </row>
    <row r="37" spans="1:15" ht="15.75" x14ac:dyDescent="0.25">
      <c r="A37" s="11">
        <v>19</v>
      </c>
      <c r="B37" s="11">
        <v>15</v>
      </c>
      <c r="C37" s="10"/>
      <c r="D37" s="11">
        <v>14</v>
      </c>
      <c r="E37" s="11"/>
      <c r="F37" s="10" t="s">
        <v>89</v>
      </c>
      <c r="G37" s="10" t="s">
        <v>43</v>
      </c>
      <c r="H37" s="12">
        <v>0</v>
      </c>
      <c r="I37" s="11">
        <v>4</v>
      </c>
      <c r="J37" s="11">
        <v>0</v>
      </c>
      <c r="K37" s="11">
        <v>22</v>
      </c>
      <c r="L37" s="11">
        <v>25</v>
      </c>
      <c r="M37" s="2">
        <f t="shared" si="0"/>
        <v>4</v>
      </c>
      <c r="O37" s="3">
        <f t="shared" si="1"/>
        <v>4</v>
      </c>
    </row>
    <row r="38" spans="1:15" ht="15.75" x14ac:dyDescent="0.25">
      <c r="A38" s="11">
        <v>20</v>
      </c>
      <c r="B38" s="11">
        <v>30</v>
      </c>
      <c r="C38" s="10"/>
      <c r="D38" s="11"/>
      <c r="E38" s="11">
        <v>6</v>
      </c>
      <c r="F38" s="10" t="s">
        <v>57</v>
      </c>
      <c r="G38" s="10" t="s">
        <v>43</v>
      </c>
      <c r="H38" s="12">
        <v>0</v>
      </c>
      <c r="I38" s="11">
        <v>4</v>
      </c>
      <c r="J38" s="11">
        <v>0</v>
      </c>
      <c r="K38" s="11">
        <v>22</v>
      </c>
      <c r="L38" s="11">
        <v>24.5</v>
      </c>
      <c r="M38" s="2">
        <f t="shared" si="0"/>
        <v>4</v>
      </c>
      <c r="O38" s="3">
        <f t="shared" si="1"/>
        <v>4</v>
      </c>
    </row>
    <row r="39" spans="1:15" ht="15.75" x14ac:dyDescent="0.25">
      <c r="A39" s="11">
        <v>21</v>
      </c>
      <c r="B39" s="11">
        <v>12</v>
      </c>
      <c r="C39" s="10"/>
      <c r="D39" s="11"/>
      <c r="E39" s="11">
        <v>7</v>
      </c>
      <c r="F39" s="10" t="s">
        <v>80</v>
      </c>
      <c r="G39" s="10" t="s">
        <v>49</v>
      </c>
      <c r="H39" s="12">
        <v>1009</v>
      </c>
      <c r="I39" s="11">
        <v>4</v>
      </c>
      <c r="J39" s="11">
        <v>0</v>
      </c>
      <c r="K39" s="11">
        <v>20.5</v>
      </c>
      <c r="L39" s="11">
        <v>21.5</v>
      </c>
      <c r="M39" s="2">
        <f t="shared" si="0"/>
        <v>4</v>
      </c>
      <c r="O39" s="3">
        <f t="shared" si="1"/>
        <v>4</v>
      </c>
    </row>
    <row r="40" spans="1:15" ht="15.75" x14ac:dyDescent="0.25">
      <c r="A40" s="11">
        <v>22</v>
      </c>
      <c r="B40" s="11">
        <v>24</v>
      </c>
      <c r="C40" s="10"/>
      <c r="D40" s="11">
        <v>15</v>
      </c>
      <c r="E40" s="11"/>
      <c r="F40" s="10" t="s">
        <v>83</v>
      </c>
      <c r="G40" s="10" t="s">
        <v>43</v>
      </c>
      <c r="H40" s="12">
        <v>0</v>
      </c>
      <c r="I40" s="11">
        <v>4</v>
      </c>
      <c r="J40" s="11">
        <v>0</v>
      </c>
      <c r="K40" s="11">
        <v>18</v>
      </c>
      <c r="L40" s="11">
        <v>20.5</v>
      </c>
      <c r="M40" s="2">
        <f t="shared" si="0"/>
        <v>4</v>
      </c>
      <c r="O40" s="3">
        <f t="shared" si="1"/>
        <v>4</v>
      </c>
    </row>
    <row r="41" spans="1:15" ht="15.75" x14ac:dyDescent="0.25">
      <c r="A41" s="11">
        <v>23</v>
      </c>
      <c r="B41" s="11">
        <v>7</v>
      </c>
      <c r="C41" s="10"/>
      <c r="D41" s="11">
        <v>16</v>
      </c>
      <c r="E41" s="11"/>
      <c r="F41" s="10" t="s">
        <v>90</v>
      </c>
      <c r="G41" s="10" t="s">
        <v>43</v>
      </c>
      <c r="H41" s="12">
        <v>1103</v>
      </c>
      <c r="I41" s="11">
        <v>3.5</v>
      </c>
      <c r="J41" s="11">
        <v>0</v>
      </c>
      <c r="K41" s="11">
        <v>28.5</v>
      </c>
      <c r="L41" s="11">
        <v>31.5</v>
      </c>
      <c r="M41" s="2">
        <f t="shared" si="0"/>
        <v>3.5</v>
      </c>
      <c r="O41" s="3">
        <f t="shared" si="1"/>
        <v>3.5</v>
      </c>
    </row>
    <row r="42" spans="1:15" ht="15.75" x14ac:dyDescent="0.25">
      <c r="A42" s="11">
        <v>24</v>
      </c>
      <c r="B42" s="11">
        <v>42</v>
      </c>
      <c r="C42" s="10"/>
      <c r="D42" s="11"/>
      <c r="E42" s="11">
        <v>8</v>
      </c>
      <c r="F42" s="10" t="s">
        <v>92</v>
      </c>
      <c r="G42" s="10" t="s">
        <v>43</v>
      </c>
      <c r="H42" s="12">
        <v>0</v>
      </c>
      <c r="I42" s="11">
        <v>3.5</v>
      </c>
      <c r="J42" s="11">
        <v>0</v>
      </c>
      <c r="K42" s="11">
        <v>20.5</v>
      </c>
      <c r="L42" s="11">
        <v>21.5</v>
      </c>
      <c r="M42" s="2">
        <f t="shared" si="0"/>
        <v>3.5</v>
      </c>
      <c r="O42" s="3">
        <f t="shared" si="1"/>
        <v>3.5</v>
      </c>
    </row>
    <row r="43" spans="1:15" ht="15.75" x14ac:dyDescent="0.25">
      <c r="A43" s="11">
        <v>25</v>
      </c>
      <c r="B43" s="11">
        <v>45</v>
      </c>
      <c r="C43" s="10"/>
      <c r="D43" s="11"/>
      <c r="E43" s="11">
        <v>9</v>
      </c>
      <c r="F43" s="10" t="s">
        <v>114</v>
      </c>
      <c r="G43" s="10" t="s">
        <v>43</v>
      </c>
      <c r="H43" s="12">
        <v>0</v>
      </c>
      <c r="I43" s="11">
        <v>3.5</v>
      </c>
      <c r="J43" s="11">
        <v>0</v>
      </c>
      <c r="K43" s="11">
        <v>20</v>
      </c>
      <c r="L43" s="11">
        <v>20</v>
      </c>
      <c r="M43" s="2">
        <f t="shared" si="0"/>
        <v>3.5</v>
      </c>
      <c r="O43" s="3">
        <f t="shared" si="1"/>
        <v>3.5</v>
      </c>
    </row>
    <row r="44" spans="1:15" ht="15.75" x14ac:dyDescent="0.25">
      <c r="A44" s="11">
        <v>26</v>
      </c>
      <c r="B44" s="11">
        <v>6</v>
      </c>
      <c r="C44" s="10"/>
      <c r="D44" s="11"/>
      <c r="E44" s="11">
        <v>10</v>
      </c>
      <c r="F44" s="10" t="s">
        <v>58</v>
      </c>
      <c r="G44" s="10" t="s">
        <v>43</v>
      </c>
      <c r="H44" s="12">
        <v>1124</v>
      </c>
      <c r="I44" s="11">
        <v>3.5</v>
      </c>
      <c r="J44" s="11">
        <v>0</v>
      </c>
      <c r="K44" s="11">
        <v>19</v>
      </c>
      <c r="L44" s="11">
        <v>20</v>
      </c>
      <c r="M44" s="2">
        <f t="shared" si="0"/>
        <v>3.5</v>
      </c>
      <c r="O44" s="3">
        <f t="shared" si="1"/>
        <v>3.5</v>
      </c>
    </row>
    <row r="45" spans="1:15" ht="15.75" x14ac:dyDescent="0.25">
      <c r="A45" s="11">
        <v>27</v>
      </c>
      <c r="B45" s="11">
        <v>36</v>
      </c>
      <c r="C45" s="10"/>
      <c r="D45" s="11">
        <v>17</v>
      </c>
      <c r="E45" s="11"/>
      <c r="F45" s="10" t="s">
        <v>197</v>
      </c>
      <c r="G45" s="10" t="s">
        <v>43</v>
      </c>
      <c r="H45" s="12">
        <v>0</v>
      </c>
      <c r="I45" s="11">
        <v>3</v>
      </c>
      <c r="J45" s="11">
        <v>0</v>
      </c>
      <c r="K45" s="11">
        <v>27.5</v>
      </c>
      <c r="L45" s="11">
        <v>31</v>
      </c>
      <c r="M45" s="2">
        <f t="shared" si="0"/>
        <v>3</v>
      </c>
      <c r="O45" s="3">
        <f t="shared" si="1"/>
        <v>3</v>
      </c>
    </row>
    <row r="46" spans="1:15" ht="15.75" x14ac:dyDescent="0.25">
      <c r="A46" s="11">
        <v>28</v>
      </c>
      <c r="B46" s="11">
        <v>39</v>
      </c>
      <c r="C46" s="10"/>
      <c r="D46" s="11">
        <v>18</v>
      </c>
      <c r="E46" s="11"/>
      <c r="F46" s="10" t="s">
        <v>87</v>
      </c>
      <c r="G46" s="10" t="s">
        <v>43</v>
      </c>
      <c r="H46" s="12">
        <v>0</v>
      </c>
      <c r="I46" s="11">
        <v>3</v>
      </c>
      <c r="J46" s="11">
        <v>0</v>
      </c>
      <c r="K46" s="11">
        <v>25</v>
      </c>
      <c r="L46" s="11">
        <v>27.5</v>
      </c>
      <c r="M46" s="2">
        <f t="shared" si="0"/>
        <v>3</v>
      </c>
      <c r="O46" s="3">
        <f t="shared" si="1"/>
        <v>3</v>
      </c>
    </row>
    <row r="47" spans="1:15" ht="15.75" x14ac:dyDescent="0.25">
      <c r="A47" s="11">
        <v>29</v>
      </c>
      <c r="B47" s="11">
        <v>32</v>
      </c>
      <c r="C47" s="10"/>
      <c r="D47" s="11">
        <v>19</v>
      </c>
      <c r="E47" s="11"/>
      <c r="F47" s="10" t="s">
        <v>111</v>
      </c>
      <c r="G47" s="10" t="s">
        <v>43</v>
      </c>
      <c r="H47" s="12">
        <v>0</v>
      </c>
      <c r="I47" s="11">
        <v>3</v>
      </c>
      <c r="J47" s="11">
        <v>0</v>
      </c>
      <c r="K47" s="11">
        <v>23.5</v>
      </c>
      <c r="L47" s="11">
        <v>25.5</v>
      </c>
      <c r="M47" s="2">
        <f t="shared" si="0"/>
        <v>3</v>
      </c>
      <c r="O47" s="3">
        <f t="shared" si="1"/>
        <v>3</v>
      </c>
    </row>
    <row r="48" spans="1:15" ht="15.75" x14ac:dyDescent="0.25">
      <c r="A48" s="11">
        <v>30</v>
      </c>
      <c r="B48" s="11">
        <v>35</v>
      </c>
      <c r="C48" s="10"/>
      <c r="D48" s="11"/>
      <c r="E48" s="11">
        <v>11</v>
      </c>
      <c r="F48" s="10" t="s">
        <v>61</v>
      </c>
      <c r="G48" s="10" t="s">
        <v>43</v>
      </c>
      <c r="H48" s="12">
        <v>0</v>
      </c>
      <c r="I48" s="11">
        <v>3</v>
      </c>
      <c r="J48" s="11">
        <v>0</v>
      </c>
      <c r="K48" s="11">
        <v>23</v>
      </c>
      <c r="L48" s="11">
        <v>23</v>
      </c>
      <c r="M48" s="2">
        <f t="shared" si="0"/>
        <v>3</v>
      </c>
      <c r="O48" s="3">
        <f t="shared" si="1"/>
        <v>3</v>
      </c>
    </row>
    <row r="49" spans="1:15" ht="15.75" x14ac:dyDescent="0.25">
      <c r="A49" s="11">
        <v>31</v>
      </c>
      <c r="B49" s="11">
        <v>23</v>
      </c>
      <c r="C49" s="10"/>
      <c r="D49" s="11">
        <v>20</v>
      </c>
      <c r="E49" s="11"/>
      <c r="F49" s="10" t="s">
        <v>198</v>
      </c>
      <c r="G49" s="10" t="s">
        <v>43</v>
      </c>
      <c r="H49" s="12">
        <v>0</v>
      </c>
      <c r="I49" s="11">
        <v>3</v>
      </c>
      <c r="J49" s="11">
        <v>0</v>
      </c>
      <c r="K49" s="11">
        <v>22</v>
      </c>
      <c r="L49" s="11">
        <v>24</v>
      </c>
      <c r="M49" s="2">
        <f t="shared" si="0"/>
        <v>3</v>
      </c>
      <c r="O49" s="3">
        <f t="shared" si="1"/>
        <v>3</v>
      </c>
    </row>
    <row r="50" spans="1:15" ht="15.75" x14ac:dyDescent="0.25">
      <c r="A50" s="11">
        <v>32</v>
      </c>
      <c r="B50" s="11">
        <v>40</v>
      </c>
      <c r="C50" s="10"/>
      <c r="D50" s="11"/>
      <c r="E50" s="11">
        <v>12</v>
      </c>
      <c r="F50" s="10" t="s">
        <v>199</v>
      </c>
      <c r="G50" s="10" t="s">
        <v>43</v>
      </c>
      <c r="H50" s="12">
        <v>0</v>
      </c>
      <c r="I50" s="11">
        <v>3</v>
      </c>
      <c r="J50" s="11">
        <v>0</v>
      </c>
      <c r="K50" s="11">
        <v>20.5</v>
      </c>
      <c r="L50" s="11">
        <v>22.5</v>
      </c>
      <c r="M50" s="2">
        <f t="shared" si="0"/>
        <v>3</v>
      </c>
      <c r="O50" s="3">
        <f t="shared" si="1"/>
        <v>3</v>
      </c>
    </row>
    <row r="51" spans="1:15" ht="15.75" x14ac:dyDescent="0.25">
      <c r="A51" s="11">
        <v>33</v>
      </c>
      <c r="B51" s="11">
        <v>43</v>
      </c>
      <c r="C51" s="10"/>
      <c r="D51" s="11"/>
      <c r="E51" s="11">
        <v>13</v>
      </c>
      <c r="F51" s="10" t="s">
        <v>200</v>
      </c>
      <c r="G51" s="10" t="s">
        <v>43</v>
      </c>
      <c r="H51" s="12">
        <v>0</v>
      </c>
      <c r="I51" s="11">
        <v>3</v>
      </c>
      <c r="J51" s="11">
        <v>0</v>
      </c>
      <c r="K51" s="11">
        <v>19.5</v>
      </c>
      <c r="L51" s="11">
        <v>21.5</v>
      </c>
      <c r="M51" s="2">
        <f t="shared" si="0"/>
        <v>3</v>
      </c>
      <c r="O51" s="3">
        <f t="shared" si="1"/>
        <v>3</v>
      </c>
    </row>
    <row r="52" spans="1:15" ht="15.75" x14ac:dyDescent="0.25">
      <c r="A52" s="11">
        <v>34</v>
      </c>
      <c r="B52" s="11">
        <v>14</v>
      </c>
      <c r="C52" s="10"/>
      <c r="D52" s="11"/>
      <c r="E52" s="11">
        <v>14</v>
      </c>
      <c r="F52" s="10" t="s">
        <v>66</v>
      </c>
      <c r="G52" s="10" t="s">
        <v>43</v>
      </c>
      <c r="H52" s="12">
        <v>0</v>
      </c>
      <c r="I52" s="11">
        <v>3</v>
      </c>
      <c r="J52" s="11">
        <v>0</v>
      </c>
      <c r="K52" s="11">
        <v>19.5</v>
      </c>
      <c r="L52" s="11">
        <v>20.5</v>
      </c>
      <c r="M52" s="2">
        <f t="shared" si="0"/>
        <v>3</v>
      </c>
      <c r="O52" s="3">
        <f t="shared" si="1"/>
        <v>3</v>
      </c>
    </row>
    <row r="53" spans="1:15" ht="15.75" x14ac:dyDescent="0.25">
      <c r="A53" s="11">
        <v>35</v>
      </c>
      <c r="B53" s="11">
        <v>47</v>
      </c>
      <c r="C53" s="10"/>
      <c r="D53" s="11">
        <v>21</v>
      </c>
      <c r="E53" s="11"/>
      <c r="F53" s="10" t="s">
        <v>135</v>
      </c>
      <c r="G53" s="10" t="s">
        <v>43</v>
      </c>
      <c r="H53" s="12">
        <v>0</v>
      </c>
      <c r="I53" s="11">
        <v>3</v>
      </c>
      <c r="J53" s="11">
        <v>0</v>
      </c>
      <c r="K53" s="11">
        <v>19</v>
      </c>
      <c r="L53" s="11">
        <v>19</v>
      </c>
      <c r="M53" s="2">
        <f t="shared" si="0"/>
        <v>3</v>
      </c>
      <c r="O53" s="3">
        <f t="shared" si="1"/>
        <v>3</v>
      </c>
    </row>
    <row r="54" spans="1:15" ht="15.75" x14ac:dyDescent="0.25">
      <c r="A54" s="11">
        <v>36</v>
      </c>
      <c r="B54" s="11">
        <v>31</v>
      </c>
      <c r="C54" s="10"/>
      <c r="D54" s="11">
        <v>22</v>
      </c>
      <c r="E54" s="11"/>
      <c r="F54" s="10" t="s">
        <v>201</v>
      </c>
      <c r="G54" s="10" t="s">
        <v>43</v>
      </c>
      <c r="H54" s="12">
        <v>0</v>
      </c>
      <c r="I54" s="11">
        <v>3</v>
      </c>
      <c r="J54" s="11">
        <v>0</v>
      </c>
      <c r="K54" s="11">
        <v>16</v>
      </c>
      <c r="L54" s="11">
        <v>16</v>
      </c>
      <c r="M54" s="2">
        <f t="shared" si="0"/>
        <v>3</v>
      </c>
      <c r="O54" s="3">
        <f t="shared" si="1"/>
        <v>3</v>
      </c>
    </row>
    <row r="55" spans="1:15" ht="15.75" x14ac:dyDescent="0.25">
      <c r="A55" s="11">
        <v>37</v>
      </c>
      <c r="B55" s="11">
        <v>19</v>
      </c>
      <c r="C55" s="10"/>
      <c r="D55" s="11"/>
      <c r="E55" s="11">
        <v>15</v>
      </c>
      <c r="F55" s="10" t="s">
        <v>202</v>
      </c>
      <c r="G55" s="10" t="s">
        <v>43</v>
      </c>
      <c r="H55" s="12">
        <v>0</v>
      </c>
      <c r="I55" s="11">
        <v>2.5</v>
      </c>
      <c r="J55" s="11">
        <v>0</v>
      </c>
      <c r="K55" s="11">
        <v>22.5</v>
      </c>
      <c r="L55" s="11">
        <v>25</v>
      </c>
      <c r="M55" s="2">
        <f t="shared" si="0"/>
        <v>2.5</v>
      </c>
      <c r="O55" s="3">
        <f t="shared" si="1"/>
        <v>2.5</v>
      </c>
    </row>
    <row r="56" spans="1:15" ht="15.75" x14ac:dyDescent="0.25">
      <c r="A56" s="11">
        <v>38</v>
      </c>
      <c r="B56" s="11">
        <v>17</v>
      </c>
      <c r="C56" s="10"/>
      <c r="D56" s="11"/>
      <c r="E56" s="11">
        <v>16</v>
      </c>
      <c r="F56" s="10" t="s">
        <v>203</v>
      </c>
      <c r="G56" s="10" t="s">
        <v>43</v>
      </c>
      <c r="H56" s="12">
        <v>0</v>
      </c>
      <c r="I56" s="11">
        <v>2.5</v>
      </c>
      <c r="J56" s="11">
        <v>0</v>
      </c>
      <c r="K56" s="11">
        <v>21.5</v>
      </c>
      <c r="L56" s="11">
        <v>24</v>
      </c>
      <c r="M56" s="2">
        <f t="shared" si="0"/>
        <v>2.5</v>
      </c>
      <c r="O56" s="3">
        <f t="shared" si="1"/>
        <v>2.5</v>
      </c>
    </row>
    <row r="57" spans="1:15" ht="15.75" x14ac:dyDescent="0.25">
      <c r="A57" s="11">
        <v>39</v>
      </c>
      <c r="B57" s="11">
        <v>48</v>
      </c>
      <c r="C57" s="10"/>
      <c r="D57" s="11"/>
      <c r="E57" s="11">
        <v>17</v>
      </c>
      <c r="F57" s="10" t="s">
        <v>129</v>
      </c>
      <c r="G57" s="10" t="s">
        <v>43</v>
      </c>
      <c r="H57" s="12">
        <v>0</v>
      </c>
      <c r="I57" s="11">
        <v>2.5</v>
      </c>
      <c r="J57" s="11">
        <v>0</v>
      </c>
      <c r="K57" s="11">
        <v>20.5</v>
      </c>
      <c r="L57" s="11">
        <v>22.5</v>
      </c>
      <c r="M57" s="2">
        <f t="shared" si="0"/>
        <v>2.5</v>
      </c>
      <c r="O57" s="3">
        <f t="shared" si="1"/>
        <v>2.5</v>
      </c>
    </row>
    <row r="58" spans="1:15" ht="15.75" x14ac:dyDescent="0.25">
      <c r="A58" s="11">
        <v>40</v>
      </c>
      <c r="B58" s="11">
        <v>44</v>
      </c>
      <c r="C58" s="10"/>
      <c r="D58" s="11">
        <v>23</v>
      </c>
      <c r="E58" s="11"/>
      <c r="F58" s="10" t="s">
        <v>204</v>
      </c>
      <c r="G58" s="10" t="s">
        <v>43</v>
      </c>
      <c r="H58" s="12">
        <v>0</v>
      </c>
      <c r="I58" s="11">
        <v>2.5</v>
      </c>
      <c r="J58" s="11">
        <v>0</v>
      </c>
      <c r="K58" s="11">
        <v>19.5</v>
      </c>
      <c r="L58" s="11">
        <v>20.5</v>
      </c>
      <c r="M58" s="2">
        <f t="shared" si="0"/>
        <v>2.5</v>
      </c>
      <c r="O58" s="3">
        <f t="shared" si="1"/>
        <v>2.5</v>
      </c>
    </row>
    <row r="59" spans="1:15" ht="15.75" x14ac:dyDescent="0.25">
      <c r="A59" s="11">
        <v>41</v>
      </c>
      <c r="B59" s="11">
        <v>22</v>
      </c>
      <c r="C59" s="10"/>
      <c r="D59" s="11"/>
      <c r="E59" s="11">
        <v>18</v>
      </c>
      <c r="F59" s="10" t="s">
        <v>113</v>
      </c>
      <c r="G59" s="10" t="s">
        <v>43</v>
      </c>
      <c r="H59" s="12">
        <v>0</v>
      </c>
      <c r="I59" s="11">
        <v>2.5</v>
      </c>
      <c r="J59" s="11">
        <v>0</v>
      </c>
      <c r="K59" s="11">
        <v>18.5</v>
      </c>
      <c r="L59" s="11">
        <v>19.5</v>
      </c>
      <c r="M59" s="2">
        <f t="shared" si="0"/>
        <v>2.5</v>
      </c>
      <c r="O59" s="3">
        <f t="shared" si="1"/>
        <v>2.5</v>
      </c>
    </row>
    <row r="60" spans="1:15" ht="15.75" x14ac:dyDescent="0.25">
      <c r="A60" s="11">
        <v>42</v>
      </c>
      <c r="B60" s="11">
        <v>16</v>
      </c>
      <c r="C60" s="10"/>
      <c r="D60" s="11"/>
      <c r="E60" s="11">
        <v>19</v>
      </c>
      <c r="F60" s="10" t="s">
        <v>91</v>
      </c>
      <c r="G60" s="10" t="s">
        <v>43</v>
      </c>
      <c r="H60" s="12">
        <v>0</v>
      </c>
      <c r="I60" s="11">
        <v>2.5</v>
      </c>
      <c r="J60" s="11">
        <v>0</v>
      </c>
      <c r="K60" s="11">
        <v>18.5</v>
      </c>
      <c r="L60" s="11">
        <v>19.5</v>
      </c>
      <c r="M60" s="2">
        <f t="shared" si="0"/>
        <v>2.5</v>
      </c>
      <c r="O60" s="3">
        <f t="shared" si="1"/>
        <v>2.5</v>
      </c>
    </row>
    <row r="61" spans="1:15" ht="15.75" x14ac:dyDescent="0.25">
      <c r="A61" s="11">
        <v>43</v>
      </c>
      <c r="B61" s="11">
        <v>20</v>
      </c>
      <c r="C61" s="10"/>
      <c r="D61" s="11">
        <v>24</v>
      </c>
      <c r="E61" s="11"/>
      <c r="F61" s="10" t="s">
        <v>97</v>
      </c>
      <c r="G61" s="10" t="s">
        <v>43</v>
      </c>
      <c r="H61" s="12">
        <v>0</v>
      </c>
      <c r="I61" s="11">
        <v>2</v>
      </c>
      <c r="J61" s="11">
        <v>0</v>
      </c>
      <c r="K61" s="11">
        <v>20</v>
      </c>
      <c r="L61" s="11">
        <v>22.5</v>
      </c>
      <c r="M61" s="2">
        <f t="shared" si="0"/>
        <v>2</v>
      </c>
      <c r="O61" s="3">
        <f t="shared" si="1"/>
        <v>2</v>
      </c>
    </row>
    <row r="62" spans="1:15" ht="15.75" x14ac:dyDescent="0.25">
      <c r="A62" s="11">
        <v>44</v>
      </c>
      <c r="B62" s="11">
        <v>33</v>
      </c>
      <c r="C62" s="10"/>
      <c r="D62" s="11"/>
      <c r="E62" s="11">
        <v>20</v>
      </c>
      <c r="F62" s="10" t="s">
        <v>68</v>
      </c>
      <c r="G62" s="10" t="s">
        <v>43</v>
      </c>
      <c r="H62" s="12">
        <v>0</v>
      </c>
      <c r="I62" s="11">
        <v>2</v>
      </c>
      <c r="J62" s="11">
        <v>0</v>
      </c>
      <c r="K62" s="11">
        <v>18.5</v>
      </c>
      <c r="L62" s="11">
        <v>18.5</v>
      </c>
      <c r="M62" s="2">
        <f t="shared" si="0"/>
        <v>2</v>
      </c>
      <c r="O62" s="3">
        <f t="shared" si="1"/>
        <v>2</v>
      </c>
    </row>
    <row r="63" spans="1:15" ht="15.75" x14ac:dyDescent="0.25">
      <c r="A63" s="11">
        <v>45</v>
      </c>
      <c r="B63" s="11">
        <v>46</v>
      </c>
      <c r="C63" s="10"/>
      <c r="D63" s="11">
        <v>25</v>
      </c>
      <c r="E63" s="11"/>
      <c r="F63" s="10" t="s">
        <v>205</v>
      </c>
      <c r="G63" s="10" t="s">
        <v>43</v>
      </c>
      <c r="H63" s="12">
        <v>0</v>
      </c>
      <c r="I63" s="11">
        <v>2</v>
      </c>
      <c r="J63" s="11">
        <v>0</v>
      </c>
      <c r="K63" s="11">
        <v>15.5</v>
      </c>
      <c r="L63" s="11">
        <v>15.5</v>
      </c>
      <c r="M63" s="2">
        <f t="shared" si="0"/>
        <v>2</v>
      </c>
      <c r="O63" s="3">
        <f t="shared" si="1"/>
        <v>2</v>
      </c>
    </row>
    <row r="64" spans="1:15" ht="15.75" x14ac:dyDescent="0.25">
      <c r="A64" s="11">
        <v>46</v>
      </c>
      <c r="B64" s="11">
        <v>25</v>
      </c>
      <c r="C64" s="10"/>
      <c r="D64" s="11"/>
      <c r="E64" s="11">
        <v>21</v>
      </c>
      <c r="F64" s="10" t="s">
        <v>67</v>
      </c>
      <c r="G64" s="10" t="s">
        <v>43</v>
      </c>
      <c r="H64" s="12">
        <v>0</v>
      </c>
      <c r="I64" s="11">
        <v>1</v>
      </c>
      <c r="J64" s="11">
        <v>1</v>
      </c>
      <c r="K64" s="11">
        <v>21</v>
      </c>
      <c r="L64" s="11">
        <v>22</v>
      </c>
      <c r="M64" s="2">
        <f t="shared" si="0"/>
        <v>1</v>
      </c>
      <c r="O64" s="3">
        <f t="shared" si="1"/>
        <v>1</v>
      </c>
    </row>
    <row r="65" spans="1:15" ht="15.75" x14ac:dyDescent="0.25">
      <c r="A65" s="11">
        <v>47</v>
      </c>
      <c r="B65" s="11">
        <v>37</v>
      </c>
      <c r="C65" s="10"/>
      <c r="D65" s="11"/>
      <c r="E65" s="11">
        <v>22</v>
      </c>
      <c r="F65" s="10" t="s">
        <v>206</v>
      </c>
      <c r="G65" s="10" t="s">
        <v>43</v>
      </c>
      <c r="H65" s="12">
        <v>0</v>
      </c>
      <c r="I65" s="11">
        <v>1</v>
      </c>
      <c r="J65" s="11">
        <v>0</v>
      </c>
      <c r="K65" s="11">
        <v>15.5</v>
      </c>
      <c r="L65" s="11">
        <v>15.5</v>
      </c>
      <c r="M65" s="2">
        <f t="shared" si="0"/>
        <v>1</v>
      </c>
      <c r="O65" s="3">
        <f t="shared" si="1"/>
        <v>1</v>
      </c>
    </row>
    <row r="66" spans="1:15" ht="15.75" x14ac:dyDescent="0.25">
      <c r="A66" s="11">
        <v>48</v>
      </c>
      <c r="B66" s="11">
        <v>21</v>
      </c>
      <c r="C66" s="10"/>
      <c r="D66" s="11"/>
      <c r="E66" s="11">
        <v>23</v>
      </c>
      <c r="F66" s="10" t="s">
        <v>69</v>
      </c>
      <c r="G66" s="10" t="s">
        <v>43</v>
      </c>
      <c r="H66" s="12">
        <v>0</v>
      </c>
      <c r="I66" s="11">
        <v>0</v>
      </c>
      <c r="J66" s="11">
        <v>0</v>
      </c>
      <c r="K66" s="11">
        <v>16.5</v>
      </c>
      <c r="L66" s="11">
        <v>17.5</v>
      </c>
      <c r="M66" s="2">
        <f t="shared" si="0"/>
        <v>0</v>
      </c>
      <c r="O66" s="3">
        <f t="shared" si="1"/>
        <v>0</v>
      </c>
    </row>
    <row r="68" spans="1:15" x14ac:dyDescent="0.25">
      <c r="A68" s="5" t="s">
        <v>14</v>
      </c>
    </row>
    <row r="69" spans="1:15" x14ac:dyDescent="0.25">
      <c r="A69" s="8" t="s">
        <v>29</v>
      </c>
    </row>
    <row r="70" spans="1:15" x14ac:dyDescent="0.25">
      <c r="A70" s="8" t="s">
        <v>30</v>
      </c>
    </row>
    <row r="71" spans="1:15" x14ac:dyDescent="0.25">
      <c r="A71" s="8" t="s">
        <v>31</v>
      </c>
    </row>
    <row r="73" spans="1:15" x14ac:dyDescent="0.25">
      <c r="A73" s="7" t="s">
        <v>207</v>
      </c>
    </row>
    <row r="74" spans="1:15" x14ac:dyDescent="0.25">
      <c r="A74" s="6" t="s">
        <v>15</v>
      </c>
    </row>
  </sheetData>
  <hyperlinks>
    <hyperlink ref="A73:L73" r:id="rId1" display="Všechny detaily tohoto turnaje naleznete pod  http://chess-results.com/tnr815253.aspx?lan=5"/>
    <hyperlink ref="A74:L74" r:id="rId2" display="Chess-Tournament-Results-Server: Chess-Results"/>
    <hyperlink ref="A1:L1" r:id="rId3" display="Z turnajové databáze Chess-results http://chess-results.com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1"/>
  <sheetViews>
    <sheetView workbookViewId="0">
      <selection activeCell="O9" sqref="O9"/>
    </sheetView>
  </sheetViews>
  <sheetFormatPr defaultRowHeight="15" x14ac:dyDescent="0.25"/>
  <cols>
    <col min="1" max="1" width="6.85546875" customWidth="1"/>
    <col min="2" max="2" width="19.140625" bestFit="1" customWidth="1"/>
    <col min="3" max="3" width="7.42578125" customWidth="1"/>
    <col min="4" max="4" width="26.85546875" customWidth="1"/>
    <col min="12" max="12" width="10.140625" customWidth="1"/>
  </cols>
  <sheetData>
    <row r="3" spans="1:12" x14ac:dyDescent="0.25">
      <c r="A3" s="14" t="s">
        <v>1</v>
      </c>
      <c r="B3" s="13" t="s">
        <v>3</v>
      </c>
      <c r="C3" s="15" t="s">
        <v>5</v>
      </c>
      <c r="D3" s="13" t="s">
        <v>6</v>
      </c>
      <c r="E3" s="14" t="s">
        <v>34</v>
      </c>
      <c r="F3" s="14" t="s">
        <v>35</v>
      </c>
      <c r="G3" s="14" t="s">
        <v>36</v>
      </c>
      <c r="H3" s="14" t="s">
        <v>37</v>
      </c>
      <c r="I3" s="14" t="s">
        <v>38</v>
      </c>
      <c r="J3" s="14" t="s">
        <v>39</v>
      </c>
      <c r="K3" s="14"/>
      <c r="L3" s="14" t="s">
        <v>40</v>
      </c>
    </row>
    <row r="4" spans="1:12" x14ac:dyDescent="0.25">
      <c r="A4" s="25">
        <v>1</v>
      </c>
      <c r="B4" s="30" t="s">
        <v>155</v>
      </c>
      <c r="C4" s="31">
        <v>0</v>
      </c>
      <c r="D4" s="30" t="s">
        <v>44</v>
      </c>
      <c r="E4" s="25">
        <v>2.5</v>
      </c>
      <c r="F4" s="25"/>
      <c r="G4" s="25">
        <v>3</v>
      </c>
      <c r="H4" s="34"/>
      <c r="I4" s="25">
        <v>20.5</v>
      </c>
      <c r="J4" s="25">
        <v>12</v>
      </c>
      <c r="K4" s="25"/>
      <c r="L4" s="25">
        <f t="shared" ref="L4:L9" si="0">SUM(E4:K4)</f>
        <v>38</v>
      </c>
    </row>
    <row r="5" spans="1:12" x14ac:dyDescent="0.25">
      <c r="A5" s="25">
        <f>A4+1</f>
        <v>2</v>
      </c>
      <c r="B5" s="30" t="s">
        <v>530</v>
      </c>
      <c r="C5" s="31">
        <v>0</v>
      </c>
      <c r="D5" s="30" t="s">
        <v>23</v>
      </c>
      <c r="E5" s="25"/>
      <c r="F5" s="25"/>
      <c r="G5" s="25"/>
      <c r="H5" s="34"/>
      <c r="I5" s="25"/>
      <c r="J5" s="25">
        <v>26</v>
      </c>
      <c r="K5" s="25"/>
      <c r="L5" s="25">
        <f t="shared" si="0"/>
        <v>26</v>
      </c>
    </row>
    <row r="6" spans="1:12" x14ac:dyDescent="0.25">
      <c r="A6" s="25">
        <f t="shared" ref="A6:A11" si="1">A5+1</f>
        <v>3</v>
      </c>
      <c r="B6" s="30" t="s">
        <v>185</v>
      </c>
      <c r="C6" s="31">
        <v>1082</v>
      </c>
      <c r="D6" s="30" t="s">
        <v>25</v>
      </c>
      <c r="E6" s="25"/>
      <c r="F6" s="25"/>
      <c r="G6" s="25"/>
      <c r="H6" s="25">
        <v>3</v>
      </c>
      <c r="I6" s="25">
        <v>14.5</v>
      </c>
      <c r="J6" s="25">
        <v>6.5</v>
      </c>
      <c r="K6" s="25"/>
      <c r="L6" s="25">
        <f t="shared" si="0"/>
        <v>24</v>
      </c>
    </row>
    <row r="7" spans="1:12" x14ac:dyDescent="0.25">
      <c r="A7" s="17">
        <f t="shared" si="1"/>
        <v>4</v>
      </c>
      <c r="B7" s="10" t="s">
        <v>183</v>
      </c>
      <c r="C7" s="12">
        <v>0</v>
      </c>
      <c r="D7" s="10" t="s">
        <v>23</v>
      </c>
      <c r="E7" s="17"/>
      <c r="F7" s="17"/>
      <c r="G7" s="17"/>
      <c r="H7" s="17">
        <v>5.5</v>
      </c>
      <c r="I7" s="17"/>
      <c r="J7" s="17">
        <v>14</v>
      </c>
      <c r="K7" s="17"/>
      <c r="L7" s="19">
        <f t="shared" si="0"/>
        <v>19.5</v>
      </c>
    </row>
    <row r="8" spans="1:12" x14ac:dyDescent="0.25">
      <c r="A8" s="17">
        <f t="shared" si="1"/>
        <v>5</v>
      </c>
      <c r="B8" s="10" t="s">
        <v>366</v>
      </c>
      <c r="C8" s="12">
        <v>1365</v>
      </c>
      <c r="D8" s="10" t="s">
        <v>398</v>
      </c>
      <c r="E8" s="17"/>
      <c r="F8" s="17"/>
      <c r="G8" s="17"/>
      <c r="H8" s="22"/>
      <c r="I8" s="17">
        <v>11.5</v>
      </c>
      <c r="J8" s="17"/>
      <c r="K8" s="17"/>
      <c r="L8" s="19">
        <f t="shared" si="0"/>
        <v>11.5</v>
      </c>
    </row>
    <row r="9" spans="1:12" x14ac:dyDescent="0.25">
      <c r="A9" s="17">
        <f t="shared" si="1"/>
        <v>6</v>
      </c>
      <c r="B9" s="10" t="s">
        <v>102</v>
      </c>
      <c r="C9" s="12">
        <v>1405</v>
      </c>
      <c r="D9" s="10" t="s">
        <v>24</v>
      </c>
      <c r="E9" s="17"/>
      <c r="F9" s="17"/>
      <c r="G9" s="17">
        <v>6.5</v>
      </c>
      <c r="H9" s="17"/>
      <c r="I9" s="17"/>
      <c r="J9" s="17"/>
      <c r="K9" s="17"/>
      <c r="L9" s="19">
        <f t="shared" si="0"/>
        <v>6.5</v>
      </c>
    </row>
    <row r="10" spans="1:12" x14ac:dyDescent="0.25">
      <c r="A10" s="17">
        <f t="shared" si="1"/>
        <v>7</v>
      </c>
      <c r="B10" s="10" t="s">
        <v>372</v>
      </c>
      <c r="C10" s="12">
        <v>0</v>
      </c>
      <c r="D10" s="10"/>
      <c r="E10" s="17"/>
      <c r="F10" s="17"/>
      <c r="G10" s="17"/>
      <c r="H10" s="22"/>
      <c r="I10" s="17">
        <v>4</v>
      </c>
      <c r="J10" s="17">
        <v>2</v>
      </c>
      <c r="K10" s="17"/>
      <c r="L10" s="19">
        <f t="shared" ref="L10:L11" si="2">SUM(E10:K10)</f>
        <v>6</v>
      </c>
    </row>
    <row r="11" spans="1:12" x14ac:dyDescent="0.25">
      <c r="A11" s="17">
        <f t="shared" si="1"/>
        <v>8</v>
      </c>
      <c r="B11" s="10" t="s">
        <v>184</v>
      </c>
      <c r="C11" s="12">
        <v>0</v>
      </c>
      <c r="D11" s="10" t="s">
        <v>23</v>
      </c>
      <c r="E11" s="17"/>
      <c r="F11" s="17"/>
      <c r="G11" s="17"/>
      <c r="H11" s="17">
        <v>3</v>
      </c>
      <c r="I11" s="17"/>
      <c r="J11" s="17"/>
      <c r="K11" s="17"/>
      <c r="L11" s="19">
        <f t="shared" si="2"/>
        <v>3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workbookViewId="0">
      <selection activeCell="M46" sqref="M46"/>
    </sheetView>
  </sheetViews>
  <sheetFormatPr defaultColWidth="9.140625" defaultRowHeight="15" x14ac:dyDescent="0.25"/>
  <cols>
    <col min="1" max="1" width="5.42578125" customWidth="1"/>
    <col min="2" max="2" width="4.140625" customWidth="1"/>
    <col min="3" max="4" width="4.140625" style="24" customWidth="1"/>
    <col min="5" max="5" width="18.28515625" customWidth="1"/>
    <col min="6" max="6" width="4" customWidth="1"/>
    <col min="7" max="7" width="4.7109375" customWidth="1"/>
    <col min="8" max="8" width="26" customWidth="1"/>
    <col min="9" max="9" width="4.85546875" customWidth="1"/>
    <col min="10" max="12" width="4.42578125" customWidth="1"/>
    <col min="13" max="13" width="13.85546875" bestFit="1" customWidth="1"/>
    <col min="14" max="14" width="16.7109375" bestFit="1" customWidth="1"/>
    <col min="15" max="15" width="12.140625" bestFit="1" customWidth="1"/>
  </cols>
  <sheetData>
    <row r="1" spans="1:15" ht="20.100000000000001" customHeight="1" x14ac:dyDescent="0.25">
      <c r="A1" s="6" t="s">
        <v>0</v>
      </c>
    </row>
    <row r="2" spans="1:15" x14ac:dyDescent="0.25">
      <c r="A2" s="5" t="s">
        <v>208</v>
      </c>
    </row>
    <row r="3" spans="1:15" x14ac:dyDescent="0.25">
      <c r="A3" s="9" t="s">
        <v>209</v>
      </c>
    </row>
    <row r="4" spans="1:15" x14ac:dyDescent="0.25">
      <c r="A4" s="5" t="s">
        <v>19</v>
      </c>
    </row>
    <row r="5" spans="1:15" ht="15.75" x14ac:dyDescent="0.25">
      <c r="A5" s="14" t="s">
        <v>1</v>
      </c>
      <c r="B5" s="14" t="s">
        <v>2</v>
      </c>
      <c r="C5" s="14" t="s">
        <v>20</v>
      </c>
      <c r="D5" s="14" t="s">
        <v>21</v>
      </c>
      <c r="E5" s="13" t="s">
        <v>3</v>
      </c>
      <c r="F5" s="13" t="s">
        <v>4</v>
      </c>
      <c r="G5" s="15" t="s">
        <v>5</v>
      </c>
      <c r="H5" s="13" t="s">
        <v>6</v>
      </c>
      <c r="I5" s="14" t="s">
        <v>7</v>
      </c>
      <c r="J5" s="14" t="s">
        <v>8</v>
      </c>
      <c r="K5" s="14" t="s">
        <v>9</v>
      </c>
      <c r="L5" s="14" t="s">
        <v>22</v>
      </c>
      <c r="M5" s="4" t="s">
        <v>18</v>
      </c>
      <c r="N5" s="4" t="s">
        <v>16</v>
      </c>
      <c r="O5" s="4" t="s">
        <v>17</v>
      </c>
    </row>
    <row r="6" spans="1:15" ht="15.75" x14ac:dyDescent="0.25">
      <c r="A6" s="11">
        <v>1</v>
      </c>
      <c r="B6" s="11">
        <v>3</v>
      </c>
      <c r="C6" s="11">
        <v>1</v>
      </c>
      <c r="D6" s="11"/>
      <c r="E6" s="10" t="s">
        <v>132</v>
      </c>
      <c r="F6" s="10" t="s">
        <v>20</v>
      </c>
      <c r="G6" s="12">
        <v>1301</v>
      </c>
      <c r="H6" s="10" t="s">
        <v>12</v>
      </c>
      <c r="I6" s="11">
        <v>6</v>
      </c>
      <c r="J6" s="11">
        <v>0</v>
      </c>
      <c r="K6" s="11">
        <v>29.5</v>
      </c>
      <c r="L6" s="11">
        <v>32.5</v>
      </c>
      <c r="M6" s="2">
        <f>I6</f>
        <v>6</v>
      </c>
      <c r="N6">
        <v>20</v>
      </c>
      <c r="O6" s="3">
        <f>M6+N6</f>
        <v>26</v>
      </c>
    </row>
    <row r="7" spans="1:15" ht="15.75" x14ac:dyDescent="0.25">
      <c r="A7" s="11">
        <v>2</v>
      </c>
      <c r="B7" s="11">
        <v>1</v>
      </c>
      <c r="C7" s="11"/>
      <c r="D7" s="11">
        <v>1</v>
      </c>
      <c r="E7" s="10" t="s">
        <v>73</v>
      </c>
      <c r="F7" s="10" t="s">
        <v>21</v>
      </c>
      <c r="G7" s="12">
        <v>1313</v>
      </c>
      <c r="H7" s="10" t="s">
        <v>23</v>
      </c>
      <c r="I7" s="11">
        <v>5.5</v>
      </c>
      <c r="J7" s="11">
        <v>0</v>
      </c>
      <c r="K7" s="11">
        <v>28</v>
      </c>
      <c r="L7" s="11">
        <v>31.5</v>
      </c>
      <c r="M7" s="2">
        <f t="shared" ref="M7:M46" si="0">I7</f>
        <v>5.5</v>
      </c>
      <c r="N7">
        <v>15</v>
      </c>
      <c r="O7" s="3">
        <f t="shared" ref="O7:O46" si="1">M7+N7</f>
        <v>20.5</v>
      </c>
    </row>
    <row r="8" spans="1:15" ht="15.75" x14ac:dyDescent="0.25">
      <c r="A8" s="11">
        <v>3</v>
      </c>
      <c r="B8" s="11">
        <v>12</v>
      </c>
      <c r="C8" s="11"/>
      <c r="D8" s="11">
        <v>2</v>
      </c>
      <c r="E8" s="10" t="s">
        <v>127</v>
      </c>
      <c r="F8" s="10" t="s">
        <v>21</v>
      </c>
      <c r="G8" s="12">
        <v>1029</v>
      </c>
      <c r="H8" s="10" t="s">
        <v>27</v>
      </c>
      <c r="I8" s="11">
        <v>5.5</v>
      </c>
      <c r="J8" s="11">
        <v>0</v>
      </c>
      <c r="K8" s="11">
        <v>26.5</v>
      </c>
      <c r="L8" s="11">
        <v>28.5</v>
      </c>
      <c r="M8" s="2">
        <f t="shared" si="0"/>
        <v>5.5</v>
      </c>
      <c r="N8">
        <v>12</v>
      </c>
      <c r="O8" s="3">
        <f t="shared" si="1"/>
        <v>17.5</v>
      </c>
    </row>
    <row r="9" spans="1:15" ht="15.75" x14ac:dyDescent="0.25">
      <c r="A9" s="11">
        <v>4</v>
      </c>
      <c r="B9" s="11">
        <v>9</v>
      </c>
      <c r="C9" s="11">
        <v>2</v>
      </c>
      <c r="D9" s="11"/>
      <c r="E9" s="10" t="s">
        <v>193</v>
      </c>
      <c r="F9" s="10" t="s">
        <v>20</v>
      </c>
      <c r="G9" s="12">
        <v>0</v>
      </c>
      <c r="H9" s="10" t="s">
        <v>12</v>
      </c>
      <c r="I9" s="11">
        <v>5.5</v>
      </c>
      <c r="J9" s="11">
        <v>0</v>
      </c>
      <c r="K9" s="11">
        <v>26</v>
      </c>
      <c r="L9" s="11">
        <v>27.5</v>
      </c>
      <c r="M9" s="2">
        <f t="shared" si="0"/>
        <v>5.5</v>
      </c>
      <c r="N9">
        <v>10</v>
      </c>
      <c r="O9" s="3">
        <f t="shared" si="1"/>
        <v>15.5</v>
      </c>
    </row>
    <row r="10" spans="1:15" ht="15.75" x14ac:dyDescent="0.25">
      <c r="A10" s="11">
        <v>5</v>
      </c>
      <c r="B10" s="11">
        <v>13</v>
      </c>
      <c r="C10" s="11">
        <v>3</v>
      </c>
      <c r="D10" s="11"/>
      <c r="E10" s="10" t="s">
        <v>86</v>
      </c>
      <c r="F10" s="10" t="s">
        <v>20</v>
      </c>
      <c r="G10" s="12">
        <v>1016</v>
      </c>
      <c r="H10" s="10" t="s">
        <v>45</v>
      </c>
      <c r="I10" s="11">
        <v>5</v>
      </c>
      <c r="J10" s="11">
        <v>0</v>
      </c>
      <c r="K10" s="11">
        <v>27</v>
      </c>
      <c r="L10" s="11">
        <v>30</v>
      </c>
      <c r="M10" s="2">
        <f t="shared" si="0"/>
        <v>5</v>
      </c>
      <c r="N10">
        <v>8</v>
      </c>
      <c r="O10" s="3">
        <f t="shared" si="1"/>
        <v>13</v>
      </c>
    </row>
    <row r="11" spans="1:15" ht="15.75" x14ac:dyDescent="0.25">
      <c r="A11" s="11">
        <v>6</v>
      </c>
      <c r="B11" s="11">
        <v>5</v>
      </c>
      <c r="C11" s="11">
        <v>4</v>
      </c>
      <c r="D11" s="11"/>
      <c r="E11" s="10" t="s">
        <v>105</v>
      </c>
      <c r="F11" s="10" t="s">
        <v>20</v>
      </c>
      <c r="G11" s="12">
        <v>1187</v>
      </c>
      <c r="H11" s="10" t="s">
        <v>12</v>
      </c>
      <c r="I11" s="11">
        <v>5</v>
      </c>
      <c r="J11" s="11">
        <v>0</v>
      </c>
      <c r="K11" s="11">
        <v>27</v>
      </c>
      <c r="L11" s="11">
        <v>29</v>
      </c>
      <c r="M11" s="2">
        <f t="shared" si="0"/>
        <v>5</v>
      </c>
      <c r="N11">
        <v>6</v>
      </c>
      <c r="O11" s="3">
        <f t="shared" si="1"/>
        <v>11</v>
      </c>
    </row>
    <row r="12" spans="1:15" ht="15.75" x14ac:dyDescent="0.25">
      <c r="A12" s="11">
        <v>7</v>
      </c>
      <c r="B12" s="11">
        <v>2</v>
      </c>
      <c r="C12" s="11">
        <v>5</v>
      </c>
      <c r="D12" s="11"/>
      <c r="E12" s="10" t="s">
        <v>99</v>
      </c>
      <c r="F12" s="10" t="s">
        <v>20</v>
      </c>
      <c r="G12" s="12">
        <v>1303</v>
      </c>
      <c r="H12" s="10" t="s">
        <v>12</v>
      </c>
      <c r="I12" s="11">
        <v>5</v>
      </c>
      <c r="J12" s="11">
        <v>0</v>
      </c>
      <c r="K12" s="11">
        <v>26.5</v>
      </c>
      <c r="L12" s="11">
        <v>29.5</v>
      </c>
      <c r="M12" s="2">
        <f t="shared" si="0"/>
        <v>5</v>
      </c>
      <c r="N12">
        <v>4</v>
      </c>
      <c r="O12" s="3">
        <f t="shared" si="1"/>
        <v>9</v>
      </c>
    </row>
    <row r="13" spans="1:15" ht="15.75" x14ac:dyDescent="0.25">
      <c r="A13" s="11">
        <v>8</v>
      </c>
      <c r="B13" s="11">
        <v>26</v>
      </c>
      <c r="C13" s="11">
        <v>6</v>
      </c>
      <c r="D13" s="11"/>
      <c r="E13" s="10" t="s">
        <v>196</v>
      </c>
      <c r="F13" s="10" t="s">
        <v>20</v>
      </c>
      <c r="G13" s="12">
        <v>0</v>
      </c>
      <c r="H13" s="10" t="s">
        <v>26</v>
      </c>
      <c r="I13" s="11">
        <v>4.5</v>
      </c>
      <c r="J13" s="11">
        <v>0</v>
      </c>
      <c r="K13" s="11">
        <v>27</v>
      </c>
      <c r="L13" s="11">
        <v>30.5</v>
      </c>
      <c r="M13" s="2">
        <f t="shared" si="0"/>
        <v>4.5</v>
      </c>
      <c r="N13">
        <v>3</v>
      </c>
      <c r="O13" s="3">
        <f t="shared" si="1"/>
        <v>7.5</v>
      </c>
    </row>
    <row r="14" spans="1:15" ht="15.75" x14ac:dyDescent="0.25">
      <c r="A14" s="11">
        <v>9</v>
      </c>
      <c r="B14" s="11">
        <v>11</v>
      </c>
      <c r="C14" s="11">
        <v>7</v>
      </c>
      <c r="D14" s="11"/>
      <c r="E14" s="10" t="s">
        <v>85</v>
      </c>
      <c r="F14" s="10" t="s">
        <v>20</v>
      </c>
      <c r="G14" s="12">
        <v>1038</v>
      </c>
      <c r="H14" s="10" t="s">
        <v>27</v>
      </c>
      <c r="I14" s="11">
        <v>4.5</v>
      </c>
      <c r="J14" s="11">
        <v>0</v>
      </c>
      <c r="K14" s="11">
        <v>27</v>
      </c>
      <c r="L14" s="11">
        <v>29.5</v>
      </c>
      <c r="M14" s="2">
        <f t="shared" si="0"/>
        <v>4.5</v>
      </c>
      <c r="N14">
        <v>2</v>
      </c>
      <c r="O14" s="3">
        <f t="shared" si="1"/>
        <v>6.5</v>
      </c>
    </row>
    <row r="15" spans="1:15" ht="15.75" x14ac:dyDescent="0.25">
      <c r="A15" s="11">
        <v>10</v>
      </c>
      <c r="B15" s="11">
        <v>10</v>
      </c>
      <c r="C15" s="11">
        <v>8</v>
      </c>
      <c r="D15" s="11"/>
      <c r="E15" s="10" t="s">
        <v>104</v>
      </c>
      <c r="F15" s="10" t="s">
        <v>20</v>
      </c>
      <c r="G15" s="12">
        <v>1066</v>
      </c>
      <c r="H15" s="10" t="s">
        <v>12</v>
      </c>
      <c r="I15" s="11">
        <v>4.5</v>
      </c>
      <c r="J15" s="11">
        <v>0</v>
      </c>
      <c r="K15" s="11">
        <v>25.5</v>
      </c>
      <c r="L15" s="11">
        <v>28</v>
      </c>
      <c r="M15" s="2">
        <f t="shared" si="0"/>
        <v>4.5</v>
      </c>
      <c r="N15">
        <v>1</v>
      </c>
      <c r="O15" s="3">
        <f t="shared" si="1"/>
        <v>5.5</v>
      </c>
    </row>
    <row r="16" spans="1:15" ht="15.75" x14ac:dyDescent="0.25">
      <c r="A16" s="11">
        <v>11</v>
      </c>
      <c r="B16" s="11">
        <v>4</v>
      </c>
      <c r="C16" s="11"/>
      <c r="D16" s="11">
        <v>3</v>
      </c>
      <c r="E16" s="10" t="s">
        <v>56</v>
      </c>
      <c r="F16" s="10" t="s">
        <v>21</v>
      </c>
      <c r="G16" s="12">
        <v>0</v>
      </c>
      <c r="H16" s="10" t="s">
        <v>27</v>
      </c>
      <c r="I16" s="11">
        <v>4.5</v>
      </c>
      <c r="J16" s="11">
        <v>0</v>
      </c>
      <c r="K16" s="11">
        <v>24</v>
      </c>
      <c r="L16" s="11">
        <v>27</v>
      </c>
      <c r="M16" s="2">
        <f t="shared" si="0"/>
        <v>4.5</v>
      </c>
      <c r="O16" s="3">
        <f t="shared" si="1"/>
        <v>4.5</v>
      </c>
    </row>
    <row r="17" spans="1:15" ht="15.75" x14ac:dyDescent="0.25">
      <c r="A17" s="11">
        <v>12</v>
      </c>
      <c r="B17" s="11">
        <v>6</v>
      </c>
      <c r="C17" s="11">
        <v>9</v>
      </c>
      <c r="D17" s="11"/>
      <c r="E17" s="10" t="s">
        <v>74</v>
      </c>
      <c r="F17" s="10" t="s">
        <v>20</v>
      </c>
      <c r="G17" s="12">
        <v>1177</v>
      </c>
      <c r="H17" s="10" t="s">
        <v>26</v>
      </c>
      <c r="I17" s="11">
        <v>4.5</v>
      </c>
      <c r="J17" s="11">
        <v>0</v>
      </c>
      <c r="K17" s="11">
        <v>23</v>
      </c>
      <c r="L17" s="11">
        <v>25</v>
      </c>
      <c r="M17" s="2">
        <f t="shared" si="0"/>
        <v>4.5</v>
      </c>
      <c r="O17" s="3">
        <f t="shared" si="1"/>
        <v>4.5</v>
      </c>
    </row>
    <row r="18" spans="1:15" ht="15.75" x14ac:dyDescent="0.25">
      <c r="A18" s="11">
        <v>13</v>
      </c>
      <c r="B18" s="11">
        <v>15</v>
      </c>
      <c r="C18" s="11">
        <v>10</v>
      </c>
      <c r="D18" s="11"/>
      <c r="E18" s="10" t="s">
        <v>134</v>
      </c>
      <c r="F18" s="10" t="s">
        <v>20</v>
      </c>
      <c r="G18" s="12">
        <v>0</v>
      </c>
      <c r="H18" s="10" t="s">
        <v>48</v>
      </c>
      <c r="I18" s="11">
        <v>4</v>
      </c>
      <c r="J18" s="11">
        <v>0</v>
      </c>
      <c r="K18" s="11">
        <v>27.5</v>
      </c>
      <c r="L18" s="11">
        <v>29.5</v>
      </c>
      <c r="M18" s="2">
        <f t="shared" si="0"/>
        <v>4</v>
      </c>
      <c r="O18" s="3">
        <f t="shared" si="1"/>
        <v>4</v>
      </c>
    </row>
    <row r="19" spans="1:15" ht="15.75" x14ac:dyDescent="0.25">
      <c r="A19" s="11">
        <v>14</v>
      </c>
      <c r="B19" s="11">
        <v>41</v>
      </c>
      <c r="C19" s="11"/>
      <c r="D19" s="11">
        <v>4</v>
      </c>
      <c r="E19" s="10" t="s">
        <v>116</v>
      </c>
      <c r="F19" s="10" t="s">
        <v>21</v>
      </c>
      <c r="G19" s="12">
        <v>0</v>
      </c>
      <c r="H19" s="10" t="s">
        <v>48</v>
      </c>
      <c r="I19" s="11">
        <v>4</v>
      </c>
      <c r="J19" s="11">
        <v>0</v>
      </c>
      <c r="K19" s="11">
        <v>26</v>
      </c>
      <c r="L19" s="11">
        <v>28</v>
      </c>
      <c r="M19" s="2">
        <f t="shared" si="0"/>
        <v>4</v>
      </c>
      <c r="O19" s="3">
        <f t="shared" si="1"/>
        <v>4</v>
      </c>
    </row>
    <row r="20" spans="1:15" ht="15.75" x14ac:dyDescent="0.25">
      <c r="A20" s="11">
        <v>15</v>
      </c>
      <c r="B20" s="11">
        <v>36</v>
      </c>
      <c r="C20" s="11">
        <v>11</v>
      </c>
      <c r="D20" s="11"/>
      <c r="E20" s="10" t="s">
        <v>115</v>
      </c>
      <c r="F20" s="10" t="s">
        <v>20</v>
      </c>
      <c r="G20" s="12">
        <v>0</v>
      </c>
      <c r="H20" s="10" t="s">
        <v>27</v>
      </c>
      <c r="I20" s="11">
        <v>4</v>
      </c>
      <c r="J20" s="11">
        <v>0</v>
      </c>
      <c r="K20" s="11">
        <v>25.5</v>
      </c>
      <c r="L20" s="11">
        <v>27.5</v>
      </c>
      <c r="M20" s="2">
        <f t="shared" si="0"/>
        <v>4</v>
      </c>
      <c r="O20" s="3">
        <f t="shared" si="1"/>
        <v>4</v>
      </c>
    </row>
    <row r="21" spans="1:15" ht="15.75" x14ac:dyDescent="0.25">
      <c r="A21" s="11">
        <v>16</v>
      </c>
      <c r="B21" s="11">
        <v>39</v>
      </c>
      <c r="C21" s="11"/>
      <c r="D21" s="11">
        <v>5</v>
      </c>
      <c r="E21" s="10" t="s">
        <v>114</v>
      </c>
      <c r="F21" s="10" t="s">
        <v>21</v>
      </c>
      <c r="G21" s="12">
        <v>0</v>
      </c>
      <c r="H21" s="10" t="s">
        <v>12</v>
      </c>
      <c r="I21" s="11">
        <v>4</v>
      </c>
      <c r="J21" s="11">
        <v>0</v>
      </c>
      <c r="K21" s="11">
        <v>21.5</v>
      </c>
      <c r="L21" s="11">
        <v>23.5</v>
      </c>
      <c r="M21" s="2">
        <f t="shared" si="0"/>
        <v>4</v>
      </c>
      <c r="O21" s="3">
        <f t="shared" si="1"/>
        <v>4</v>
      </c>
    </row>
    <row r="22" spans="1:15" ht="15.75" x14ac:dyDescent="0.25">
      <c r="A22" s="11">
        <v>17</v>
      </c>
      <c r="B22" s="11">
        <v>40</v>
      </c>
      <c r="C22" s="11">
        <v>12</v>
      </c>
      <c r="D22" s="11"/>
      <c r="E22" s="10" t="s">
        <v>88</v>
      </c>
      <c r="F22" s="10" t="s">
        <v>20</v>
      </c>
      <c r="G22" s="12">
        <v>0</v>
      </c>
      <c r="H22" s="10" t="s">
        <v>23</v>
      </c>
      <c r="I22" s="11">
        <v>4</v>
      </c>
      <c r="J22" s="11">
        <v>0</v>
      </c>
      <c r="K22" s="11">
        <v>21.5</v>
      </c>
      <c r="L22" s="11">
        <v>23.5</v>
      </c>
      <c r="M22" s="2">
        <f t="shared" si="0"/>
        <v>4</v>
      </c>
      <c r="O22" s="3">
        <f t="shared" si="1"/>
        <v>4</v>
      </c>
    </row>
    <row r="23" spans="1:15" ht="15.75" x14ac:dyDescent="0.25">
      <c r="A23" s="11">
        <v>18</v>
      </c>
      <c r="B23" s="11">
        <v>38</v>
      </c>
      <c r="C23" s="11">
        <v>13</v>
      </c>
      <c r="D23" s="11"/>
      <c r="E23" s="10" t="s">
        <v>106</v>
      </c>
      <c r="F23" s="10" t="s">
        <v>20</v>
      </c>
      <c r="G23" s="12">
        <v>0</v>
      </c>
      <c r="H23" s="10" t="s">
        <v>12</v>
      </c>
      <c r="I23" s="11">
        <v>4</v>
      </c>
      <c r="J23" s="11">
        <v>0</v>
      </c>
      <c r="K23" s="11">
        <v>20</v>
      </c>
      <c r="L23" s="11">
        <v>22</v>
      </c>
      <c r="M23" s="2">
        <f t="shared" si="0"/>
        <v>4</v>
      </c>
      <c r="O23" s="3">
        <f t="shared" si="1"/>
        <v>4</v>
      </c>
    </row>
    <row r="24" spans="1:15" ht="15.75" x14ac:dyDescent="0.25">
      <c r="A24" s="11">
        <v>19</v>
      </c>
      <c r="B24" s="11">
        <v>28</v>
      </c>
      <c r="C24" s="11">
        <v>14</v>
      </c>
      <c r="D24" s="11"/>
      <c r="E24" s="10" t="s">
        <v>108</v>
      </c>
      <c r="F24" s="10" t="s">
        <v>20</v>
      </c>
      <c r="G24" s="12">
        <v>0</v>
      </c>
      <c r="H24" s="10" t="s">
        <v>27</v>
      </c>
      <c r="I24" s="11">
        <v>3.5</v>
      </c>
      <c r="J24" s="11">
        <v>0</v>
      </c>
      <c r="K24" s="11">
        <v>29.5</v>
      </c>
      <c r="L24" s="11">
        <v>32.5</v>
      </c>
      <c r="M24" s="2">
        <f t="shared" si="0"/>
        <v>3.5</v>
      </c>
      <c r="O24" s="3">
        <f t="shared" si="1"/>
        <v>3.5</v>
      </c>
    </row>
    <row r="25" spans="1:15" ht="15.75" x14ac:dyDescent="0.25">
      <c r="A25" s="11">
        <v>20</v>
      </c>
      <c r="B25" s="11">
        <v>33</v>
      </c>
      <c r="C25" s="11">
        <v>15</v>
      </c>
      <c r="D25" s="11"/>
      <c r="E25" s="10" t="s">
        <v>133</v>
      </c>
      <c r="F25" s="10" t="s">
        <v>20</v>
      </c>
      <c r="G25" s="12">
        <v>0</v>
      </c>
      <c r="H25" s="10" t="s">
        <v>13</v>
      </c>
      <c r="I25" s="11">
        <v>3.5</v>
      </c>
      <c r="J25" s="11">
        <v>0</v>
      </c>
      <c r="K25" s="11">
        <v>24.5</v>
      </c>
      <c r="L25" s="11">
        <v>27.5</v>
      </c>
      <c r="M25" s="2">
        <f t="shared" si="0"/>
        <v>3.5</v>
      </c>
      <c r="O25" s="3">
        <f t="shared" si="1"/>
        <v>3.5</v>
      </c>
    </row>
    <row r="26" spans="1:15" ht="15.75" x14ac:dyDescent="0.25">
      <c r="A26" s="11">
        <v>21</v>
      </c>
      <c r="B26" s="11">
        <v>14</v>
      </c>
      <c r="C26" s="11"/>
      <c r="D26" s="11">
        <v>6</v>
      </c>
      <c r="E26" s="10" t="s">
        <v>80</v>
      </c>
      <c r="F26" s="10" t="s">
        <v>21</v>
      </c>
      <c r="G26" s="12">
        <v>0</v>
      </c>
      <c r="H26" s="10" t="s">
        <v>44</v>
      </c>
      <c r="I26" s="11">
        <v>3.5</v>
      </c>
      <c r="J26" s="11">
        <v>0</v>
      </c>
      <c r="K26" s="11">
        <v>23</v>
      </c>
      <c r="L26" s="11">
        <v>24</v>
      </c>
      <c r="M26" s="2">
        <f t="shared" si="0"/>
        <v>3.5</v>
      </c>
      <c r="O26" s="3">
        <f t="shared" si="1"/>
        <v>3.5</v>
      </c>
    </row>
    <row r="27" spans="1:15" ht="15.75" x14ac:dyDescent="0.25">
      <c r="A27" s="11">
        <v>22</v>
      </c>
      <c r="B27" s="11">
        <v>7</v>
      </c>
      <c r="C27" s="11"/>
      <c r="D27" s="11">
        <v>7</v>
      </c>
      <c r="E27" s="10" t="s">
        <v>58</v>
      </c>
      <c r="F27" s="10" t="s">
        <v>21</v>
      </c>
      <c r="G27" s="12">
        <v>0</v>
      </c>
      <c r="H27" s="10" t="s">
        <v>44</v>
      </c>
      <c r="I27" s="11">
        <v>3.5</v>
      </c>
      <c r="J27" s="11">
        <v>0</v>
      </c>
      <c r="K27" s="11">
        <v>22.5</v>
      </c>
      <c r="L27" s="11">
        <v>24.5</v>
      </c>
      <c r="M27" s="2">
        <f t="shared" si="0"/>
        <v>3.5</v>
      </c>
      <c r="O27" s="3">
        <f t="shared" si="1"/>
        <v>3.5</v>
      </c>
    </row>
    <row r="28" spans="1:15" ht="15.75" x14ac:dyDescent="0.25">
      <c r="A28" s="11">
        <v>23</v>
      </c>
      <c r="B28" s="11">
        <v>21</v>
      </c>
      <c r="C28" s="11">
        <v>16</v>
      </c>
      <c r="D28" s="11"/>
      <c r="E28" s="10" t="s">
        <v>210</v>
      </c>
      <c r="F28" s="10" t="s">
        <v>20</v>
      </c>
      <c r="G28" s="12">
        <v>0</v>
      </c>
      <c r="H28" s="10" t="s">
        <v>26</v>
      </c>
      <c r="I28" s="11">
        <v>3.5</v>
      </c>
      <c r="J28" s="11">
        <v>0</v>
      </c>
      <c r="K28" s="11">
        <v>22.5</v>
      </c>
      <c r="L28" s="11">
        <v>24.5</v>
      </c>
      <c r="M28" s="2">
        <f t="shared" si="0"/>
        <v>3.5</v>
      </c>
      <c r="O28" s="3">
        <f t="shared" si="1"/>
        <v>3.5</v>
      </c>
    </row>
    <row r="29" spans="1:15" ht="15.75" x14ac:dyDescent="0.25">
      <c r="A29" s="11">
        <v>24</v>
      </c>
      <c r="B29" s="11">
        <v>27</v>
      </c>
      <c r="C29" s="11"/>
      <c r="D29" s="11">
        <v>8</v>
      </c>
      <c r="E29" s="10" t="s">
        <v>211</v>
      </c>
      <c r="F29" s="10" t="s">
        <v>21</v>
      </c>
      <c r="G29" s="12">
        <v>0</v>
      </c>
      <c r="H29" s="10" t="s">
        <v>27</v>
      </c>
      <c r="I29" s="11">
        <v>3.5</v>
      </c>
      <c r="J29" s="11">
        <v>0</v>
      </c>
      <c r="K29" s="11">
        <v>19</v>
      </c>
      <c r="L29" s="11">
        <v>21</v>
      </c>
      <c r="M29" s="2">
        <f t="shared" si="0"/>
        <v>3.5</v>
      </c>
      <c r="O29" s="3">
        <f t="shared" si="1"/>
        <v>3.5</v>
      </c>
    </row>
    <row r="30" spans="1:15" ht="15.75" x14ac:dyDescent="0.25">
      <c r="A30" s="11">
        <v>25</v>
      </c>
      <c r="B30" s="11">
        <v>23</v>
      </c>
      <c r="C30" s="11">
        <v>17</v>
      </c>
      <c r="D30" s="11"/>
      <c r="E30" s="10" t="s">
        <v>212</v>
      </c>
      <c r="F30" s="10" t="s">
        <v>20</v>
      </c>
      <c r="G30" s="12">
        <v>0</v>
      </c>
      <c r="H30" s="10" t="s">
        <v>44</v>
      </c>
      <c r="I30" s="11">
        <v>3</v>
      </c>
      <c r="J30" s="11">
        <v>0</v>
      </c>
      <c r="K30" s="11">
        <v>23</v>
      </c>
      <c r="L30" s="11">
        <v>24</v>
      </c>
      <c r="M30" s="2">
        <f t="shared" si="0"/>
        <v>3</v>
      </c>
      <c r="O30" s="3">
        <f t="shared" si="1"/>
        <v>3</v>
      </c>
    </row>
    <row r="31" spans="1:15" ht="15.75" x14ac:dyDescent="0.25">
      <c r="A31" s="11">
        <v>26</v>
      </c>
      <c r="B31" s="11">
        <v>8</v>
      </c>
      <c r="C31" s="11">
        <v>18</v>
      </c>
      <c r="D31" s="11"/>
      <c r="E31" s="10" t="s">
        <v>90</v>
      </c>
      <c r="F31" s="10" t="s">
        <v>20</v>
      </c>
      <c r="G31" s="12">
        <v>1103</v>
      </c>
      <c r="H31" s="10" t="s">
        <v>27</v>
      </c>
      <c r="I31" s="11">
        <v>3</v>
      </c>
      <c r="J31" s="11">
        <v>0</v>
      </c>
      <c r="K31" s="11">
        <v>22.5</v>
      </c>
      <c r="L31" s="11">
        <v>24.5</v>
      </c>
      <c r="M31" s="2">
        <f t="shared" si="0"/>
        <v>3</v>
      </c>
      <c r="O31" s="3">
        <f t="shared" si="1"/>
        <v>3</v>
      </c>
    </row>
    <row r="32" spans="1:15" ht="15.75" x14ac:dyDescent="0.25">
      <c r="A32" s="11">
        <v>27</v>
      </c>
      <c r="B32" s="11">
        <v>22</v>
      </c>
      <c r="C32" s="11"/>
      <c r="D32" s="11">
        <v>9</v>
      </c>
      <c r="E32" s="10" t="s">
        <v>213</v>
      </c>
      <c r="F32" s="10" t="s">
        <v>21</v>
      </c>
      <c r="G32" s="12">
        <v>0</v>
      </c>
      <c r="H32" s="10" t="s">
        <v>47</v>
      </c>
      <c r="I32" s="11">
        <v>3</v>
      </c>
      <c r="J32" s="11">
        <v>0</v>
      </c>
      <c r="K32" s="11">
        <v>21</v>
      </c>
      <c r="L32" s="11">
        <v>22</v>
      </c>
      <c r="M32" s="2">
        <f t="shared" si="0"/>
        <v>3</v>
      </c>
      <c r="O32" s="3">
        <f t="shared" si="1"/>
        <v>3</v>
      </c>
    </row>
    <row r="33" spans="1:15" ht="15.75" x14ac:dyDescent="0.25">
      <c r="A33" s="11">
        <v>28</v>
      </c>
      <c r="B33" s="11">
        <v>24</v>
      </c>
      <c r="C33" s="11"/>
      <c r="D33" s="11">
        <v>10</v>
      </c>
      <c r="E33" s="10" t="s">
        <v>214</v>
      </c>
      <c r="F33" s="10" t="s">
        <v>21</v>
      </c>
      <c r="G33" s="12">
        <v>0</v>
      </c>
      <c r="H33" s="10" t="s">
        <v>26</v>
      </c>
      <c r="I33" s="11">
        <v>3</v>
      </c>
      <c r="J33" s="11">
        <v>0</v>
      </c>
      <c r="K33" s="11">
        <v>20.5</v>
      </c>
      <c r="L33" s="11">
        <v>22</v>
      </c>
      <c r="M33" s="2">
        <f t="shared" si="0"/>
        <v>3</v>
      </c>
      <c r="O33" s="3">
        <f t="shared" si="1"/>
        <v>3</v>
      </c>
    </row>
    <row r="34" spans="1:15" ht="15.75" x14ac:dyDescent="0.25">
      <c r="A34" s="11">
        <v>29</v>
      </c>
      <c r="B34" s="11">
        <v>31</v>
      </c>
      <c r="C34" s="11"/>
      <c r="D34" s="11">
        <v>11</v>
      </c>
      <c r="E34" s="10" t="s">
        <v>215</v>
      </c>
      <c r="F34" s="10" t="s">
        <v>21</v>
      </c>
      <c r="G34" s="12">
        <v>0</v>
      </c>
      <c r="H34" s="10" t="s">
        <v>47</v>
      </c>
      <c r="I34" s="11">
        <v>3</v>
      </c>
      <c r="J34" s="11">
        <v>0</v>
      </c>
      <c r="K34" s="11">
        <v>17.5</v>
      </c>
      <c r="L34" s="11">
        <v>19</v>
      </c>
      <c r="M34" s="2">
        <f t="shared" si="0"/>
        <v>3</v>
      </c>
      <c r="O34" s="3">
        <f t="shared" si="1"/>
        <v>3</v>
      </c>
    </row>
    <row r="35" spans="1:15" ht="15.75" x14ac:dyDescent="0.25">
      <c r="A35" s="11">
        <v>30</v>
      </c>
      <c r="B35" s="11">
        <v>17</v>
      </c>
      <c r="C35" s="11"/>
      <c r="D35" s="11">
        <v>12</v>
      </c>
      <c r="E35" s="10" t="s">
        <v>216</v>
      </c>
      <c r="F35" s="10" t="s">
        <v>21</v>
      </c>
      <c r="G35" s="12">
        <v>0</v>
      </c>
      <c r="H35" s="10" t="s">
        <v>217</v>
      </c>
      <c r="I35" s="11">
        <v>3</v>
      </c>
      <c r="J35" s="11">
        <v>0</v>
      </c>
      <c r="K35" s="11">
        <v>17</v>
      </c>
      <c r="L35" s="11">
        <v>18.5</v>
      </c>
      <c r="M35" s="2">
        <f t="shared" si="0"/>
        <v>3</v>
      </c>
      <c r="O35" s="3">
        <f t="shared" si="1"/>
        <v>3</v>
      </c>
    </row>
    <row r="36" spans="1:15" ht="15.75" x14ac:dyDescent="0.25">
      <c r="A36" s="11">
        <v>31</v>
      </c>
      <c r="B36" s="11">
        <v>30</v>
      </c>
      <c r="C36" s="11">
        <v>19</v>
      </c>
      <c r="D36" s="11"/>
      <c r="E36" s="10" t="s">
        <v>218</v>
      </c>
      <c r="F36" s="10" t="s">
        <v>20</v>
      </c>
      <c r="G36" s="12">
        <v>0</v>
      </c>
      <c r="H36" s="10" t="s">
        <v>47</v>
      </c>
      <c r="I36" s="11">
        <v>3</v>
      </c>
      <c r="J36" s="11">
        <v>0</v>
      </c>
      <c r="K36" s="11">
        <v>15</v>
      </c>
      <c r="L36" s="11">
        <v>16</v>
      </c>
      <c r="M36" s="2">
        <f t="shared" si="0"/>
        <v>3</v>
      </c>
      <c r="O36" s="3">
        <f t="shared" si="1"/>
        <v>3</v>
      </c>
    </row>
    <row r="37" spans="1:15" ht="15.75" x14ac:dyDescent="0.25">
      <c r="A37" s="11">
        <v>32</v>
      </c>
      <c r="B37" s="11">
        <v>32</v>
      </c>
      <c r="C37" s="11"/>
      <c r="D37" s="11">
        <v>13</v>
      </c>
      <c r="E37" s="10" t="s">
        <v>57</v>
      </c>
      <c r="F37" s="10" t="s">
        <v>21</v>
      </c>
      <c r="G37" s="12">
        <v>0</v>
      </c>
      <c r="H37" s="10" t="s">
        <v>45</v>
      </c>
      <c r="I37" s="11">
        <v>2.5</v>
      </c>
      <c r="J37" s="11">
        <v>0</v>
      </c>
      <c r="K37" s="11">
        <v>20.5</v>
      </c>
      <c r="L37" s="11">
        <v>22</v>
      </c>
      <c r="M37" s="2">
        <f t="shared" si="0"/>
        <v>2.5</v>
      </c>
      <c r="O37" s="3">
        <f t="shared" si="1"/>
        <v>2.5</v>
      </c>
    </row>
    <row r="38" spans="1:15" ht="15.75" x14ac:dyDescent="0.25">
      <c r="A38" s="11">
        <v>33</v>
      </c>
      <c r="B38" s="11">
        <v>35</v>
      </c>
      <c r="C38" s="11">
        <v>20</v>
      </c>
      <c r="D38" s="11"/>
      <c r="E38" s="10" t="s">
        <v>87</v>
      </c>
      <c r="F38" s="10" t="s">
        <v>20</v>
      </c>
      <c r="G38" s="12">
        <v>0</v>
      </c>
      <c r="H38" s="10" t="s">
        <v>44</v>
      </c>
      <c r="I38" s="11">
        <v>2.5</v>
      </c>
      <c r="J38" s="11">
        <v>0</v>
      </c>
      <c r="K38" s="11">
        <v>16</v>
      </c>
      <c r="L38" s="11">
        <v>17</v>
      </c>
      <c r="M38" s="2">
        <f t="shared" si="0"/>
        <v>2.5</v>
      </c>
      <c r="O38" s="3">
        <f t="shared" si="1"/>
        <v>2.5</v>
      </c>
    </row>
    <row r="39" spans="1:15" ht="15.75" x14ac:dyDescent="0.25">
      <c r="A39" s="11">
        <v>34</v>
      </c>
      <c r="B39" s="11">
        <v>19</v>
      </c>
      <c r="C39" s="11"/>
      <c r="D39" s="11">
        <v>14</v>
      </c>
      <c r="E39" s="10" t="s">
        <v>91</v>
      </c>
      <c r="F39" s="10" t="s">
        <v>21</v>
      </c>
      <c r="G39" s="12">
        <v>0</v>
      </c>
      <c r="H39" s="10" t="s">
        <v>44</v>
      </c>
      <c r="I39" s="11">
        <v>2.5</v>
      </c>
      <c r="J39" s="11">
        <v>0</v>
      </c>
      <c r="K39" s="11">
        <v>16</v>
      </c>
      <c r="L39" s="11">
        <v>17</v>
      </c>
      <c r="M39" s="2">
        <f t="shared" si="0"/>
        <v>2.5</v>
      </c>
      <c r="O39" s="3">
        <f t="shared" si="1"/>
        <v>2.5</v>
      </c>
    </row>
    <row r="40" spans="1:15" ht="15.75" x14ac:dyDescent="0.25">
      <c r="A40" s="11">
        <v>35</v>
      </c>
      <c r="B40" s="11">
        <v>25</v>
      </c>
      <c r="C40" s="11"/>
      <c r="D40" s="11">
        <v>15</v>
      </c>
      <c r="E40" s="10" t="s">
        <v>93</v>
      </c>
      <c r="F40" s="10" t="s">
        <v>21</v>
      </c>
      <c r="G40" s="12">
        <v>0</v>
      </c>
      <c r="H40" s="10" t="s">
        <v>27</v>
      </c>
      <c r="I40" s="11">
        <v>2</v>
      </c>
      <c r="J40" s="11">
        <v>0</v>
      </c>
      <c r="K40" s="11">
        <v>21.5</v>
      </c>
      <c r="L40" s="11">
        <v>23.5</v>
      </c>
      <c r="M40" s="2">
        <f t="shared" si="0"/>
        <v>2</v>
      </c>
      <c r="O40" s="3">
        <f t="shared" si="1"/>
        <v>2</v>
      </c>
    </row>
    <row r="41" spans="1:15" ht="15.75" x14ac:dyDescent="0.25">
      <c r="A41" s="11">
        <v>36</v>
      </c>
      <c r="B41" s="11">
        <v>20</v>
      </c>
      <c r="C41" s="11"/>
      <c r="D41" s="11">
        <v>16</v>
      </c>
      <c r="E41" s="10" t="s">
        <v>203</v>
      </c>
      <c r="F41" s="10" t="s">
        <v>21</v>
      </c>
      <c r="G41" s="12">
        <v>0</v>
      </c>
      <c r="H41" s="10" t="s">
        <v>44</v>
      </c>
      <c r="I41" s="11">
        <v>2</v>
      </c>
      <c r="J41" s="11">
        <v>0</v>
      </c>
      <c r="K41" s="11">
        <v>20</v>
      </c>
      <c r="L41" s="11">
        <v>22</v>
      </c>
      <c r="M41" s="2">
        <f t="shared" si="0"/>
        <v>2</v>
      </c>
      <c r="O41" s="3">
        <f t="shared" si="1"/>
        <v>2</v>
      </c>
    </row>
    <row r="42" spans="1:15" ht="15.75" x14ac:dyDescent="0.25">
      <c r="A42" s="11">
        <v>37</v>
      </c>
      <c r="B42" s="11">
        <v>18</v>
      </c>
      <c r="C42" s="11">
        <v>21</v>
      </c>
      <c r="D42" s="11"/>
      <c r="E42" s="10" t="s">
        <v>219</v>
      </c>
      <c r="F42" s="10" t="s">
        <v>20</v>
      </c>
      <c r="G42" s="12">
        <v>0</v>
      </c>
      <c r="H42" s="10" t="s">
        <v>48</v>
      </c>
      <c r="I42" s="11">
        <v>2</v>
      </c>
      <c r="J42" s="11">
        <v>0</v>
      </c>
      <c r="K42" s="11">
        <v>19.5</v>
      </c>
      <c r="L42" s="11">
        <v>21</v>
      </c>
      <c r="M42" s="2">
        <f t="shared" si="0"/>
        <v>2</v>
      </c>
      <c r="O42" s="3">
        <f t="shared" si="1"/>
        <v>2</v>
      </c>
    </row>
    <row r="43" spans="1:15" ht="15.75" x14ac:dyDescent="0.25">
      <c r="A43" s="11">
        <v>38</v>
      </c>
      <c r="B43" s="11">
        <v>29</v>
      </c>
      <c r="C43" s="11"/>
      <c r="D43" s="11">
        <v>17</v>
      </c>
      <c r="E43" s="10" t="s">
        <v>96</v>
      </c>
      <c r="F43" s="10" t="s">
        <v>21</v>
      </c>
      <c r="G43" s="12">
        <v>0</v>
      </c>
      <c r="H43" s="10" t="s">
        <v>23</v>
      </c>
      <c r="I43" s="11">
        <v>2</v>
      </c>
      <c r="J43" s="11">
        <v>0</v>
      </c>
      <c r="K43" s="11">
        <v>18.5</v>
      </c>
      <c r="L43" s="11">
        <v>20.5</v>
      </c>
      <c r="M43" s="2">
        <f t="shared" si="0"/>
        <v>2</v>
      </c>
      <c r="O43" s="3">
        <f t="shared" si="1"/>
        <v>2</v>
      </c>
    </row>
    <row r="44" spans="1:15" ht="15.75" x14ac:dyDescent="0.25">
      <c r="A44" s="11">
        <v>39</v>
      </c>
      <c r="B44" s="11">
        <v>37</v>
      </c>
      <c r="C44" s="11">
        <v>22</v>
      </c>
      <c r="D44" s="11"/>
      <c r="E44" s="10" t="s">
        <v>220</v>
      </c>
      <c r="F44" s="10" t="s">
        <v>20</v>
      </c>
      <c r="G44" s="12">
        <v>0</v>
      </c>
      <c r="H44" s="10" t="s">
        <v>221</v>
      </c>
      <c r="I44" s="11">
        <v>2</v>
      </c>
      <c r="J44" s="11">
        <v>0</v>
      </c>
      <c r="K44" s="11">
        <v>18</v>
      </c>
      <c r="L44" s="11">
        <v>19.5</v>
      </c>
      <c r="M44" s="2">
        <f t="shared" si="0"/>
        <v>2</v>
      </c>
      <c r="O44" s="3">
        <f t="shared" si="1"/>
        <v>2</v>
      </c>
    </row>
    <row r="45" spans="1:15" ht="15.75" x14ac:dyDescent="0.25">
      <c r="A45" s="11">
        <v>40</v>
      </c>
      <c r="B45" s="11">
        <v>16</v>
      </c>
      <c r="C45" s="11"/>
      <c r="D45" s="11">
        <v>18</v>
      </c>
      <c r="E45" s="10" t="s">
        <v>195</v>
      </c>
      <c r="F45" s="10" t="s">
        <v>21</v>
      </c>
      <c r="G45" s="12">
        <v>0</v>
      </c>
      <c r="H45" s="10" t="s">
        <v>13</v>
      </c>
      <c r="I45" s="11">
        <v>2</v>
      </c>
      <c r="J45" s="11">
        <v>0</v>
      </c>
      <c r="K45" s="11">
        <v>17</v>
      </c>
      <c r="L45" s="11">
        <v>19</v>
      </c>
      <c r="M45" s="2">
        <f t="shared" si="0"/>
        <v>2</v>
      </c>
      <c r="O45" s="3">
        <f t="shared" si="1"/>
        <v>2</v>
      </c>
    </row>
    <row r="46" spans="1:15" ht="15.75" x14ac:dyDescent="0.25">
      <c r="A46" s="11">
        <v>41</v>
      </c>
      <c r="B46" s="11">
        <v>34</v>
      </c>
      <c r="C46" s="11"/>
      <c r="D46" s="11">
        <v>19</v>
      </c>
      <c r="E46" s="10" t="s">
        <v>206</v>
      </c>
      <c r="F46" s="10" t="s">
        <v>21</v>
      </c>
      <c r="G46" s="12">
        <v>0</v>
      </c>
      <c r="H46" s="10" t="s">
        <v>44</v>
      </c>
      <c r="I46" s="11">
        <v>1.5</v>
      </c>
      <c r="J46" s="11">
        <v>0</v>
      </c>
      <c r="K46" s="11">
        <v>16.5</v>
      </c>
      <c r="L46" s="11">
        <v>18.5</v>
      </c>
      <c r="M46" s="2">
        <f t="shared" si="0"/>
        <v>1.5</v>
      </c>
      <c r="O46" s="3">
        <f t="shared" si="1"/>
        <v>1.5</v>
      </c>
    </row>
    <row r="47" spans="1:15" ht="15.75" x14ac:dyDescent="0.25">
      <c r="M47" s="2"/>
      <c r="O47" s="3"/>
    </row>
    <row r="48" spans="1:15" ht="15.75" x14ac:dyDescent="0.25">
      <c r="A48" s="5" t="s">
        <v>14</v>
      </c>
      <c r="M48" s="2"/>
      <c r="O48" s="3"/>
    </row>
    <row r="49" spans="1:15" ht="15.75" x14ac:dyDescent="0.25">
      <c r="A49" s="8" t="s">
        <v>29</v>
      </c>
      <c r="M49" s="2"/>
      <c r="O49" s="3"/>
    </row>
    <row r="50" spans="1:15" ht="15.75" x14ac:dyDescent="0.25">
      <c r="A50" s="8" t="s">
        <v>30</v>
      </c>
      <c r="M50" s="2"/>
      <c r="O50" s="3"/>
    </row>
    <row r="51" spans="1:15" ht="15.75" x14ac:dyDescent="0.25">
      <c r="A51" s="8" t="s">
        <v>31</v>
      </c>
      <c r="M51" s="2"/>
      <c r="O51" s="3"/>
    </row>
    <row r="52" spans="1:15" ht="15.75" x14ac:dyDescent="0.25">
      <c r="M52" s="2"/>
      <c r="O52" s="3"/>
    </row>
    <row r="53" spans="1:15" ht="15.75" x14ac:dyDescent="0.25">
      <c r="A53" s="7" t="s">
        <v>222</v>
      </c>
      <c r="M53" s="2"/>
      <c r="O53" s="3"/>
    </row>
    <row r="54" spans="1:15" x14ac:dyDescent="0.25">
      <c r="A54" s="6" t="s">
        <v>15</v>
      </c>
    </row>
  </sheetData>
  <hyperlinks>
    <hyperlink ref="A53:L53" r:id="rId1" display="Všechny detaily tohoto turnaje naleznete pod  http://chess-results.com/tnr832781.aspx?lan=5"/>
    <hyperlink ref="A54:L54" r:id="rId2" display="Chess-Tournament-Results-Server: Chess-Results"/>
    <hyperlink ref="A1:L1" r:id="rId3" display="Z turnajové databáze Chess-results http://chess-results.com"/>
  </hyperlink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workbookViewId="0">
      <selection activeCell="I45" sqref="I45:I47"/>
    </sheetView>
  </sheetViews>
  <sheetFormatPr defaultColWidth="9.140625" defaultRowHeight="15" x14ac:dyDescent="0.25"/>
  <cols>
    <col min="1" max="1" width="5.42578125" customWidth="1"/>
    <col min="2" max="2" width="4.140625" customWidth="1"/>
    <col min="3" max="3" width="0" hidden="1" customWidth="1"/>
    <col min="4" max="5" width="4.140625" bestFit="1" customWidth="1"/>
    <col min="6" max="6" width="18.7109375" customWidth="1"/>
    <col min="7" max="7" width="4" customWidth="1"/>
    <col min="8" max="8" width="4.7109375" customWidth="1"/>
    <col min="9" max="9" width="24.28515625" customWidth="1"/>
    <col min="10" max="10" width="4.85546875" customWidth="1"/>
    <col min="11" max="13" width="4.42578125" customWidth="1"/>
    <col min="14" max="14" width="13.85546875" bestFit="1" customWidth="1"/>
    <col min="15" max="15" width="16.7109375" bestFit="1" customWidth="1"/>
    <col min="16" max="16" width="12.140625" bestFit="1" customWidth="1"/>
  </cols>
  <sheetData>
    <row r="1" spans="1:16" ht="20.100000000000001" customHeight="1" x14ac:dyDescent="0.25">
      <c r="A1" s="6" t="s">
        <v>0</v>
      </c>
    </row>
    <row r="2" spans="1:16" x14ac:dyDescent="0.25">
      <c r="A2" s="5" t="s">
        <v>223</v>
      </c>
    </row>
    <row r="3" spans="1:16" x14ac:dyDescent="0.25">
      <c r="A3" s="9" t="s">
        <v>224</v>
      </c>
    </row>
    <row r="4" spans="1:16" x14ac:dyDescent="0.25">
      <c r="A4" s="5" t="s">
        <v>19</v>
      </c>
    </row>
    <row r="5" spans="1:16" ht="15.75" x14ac:dyDescent="0.25">
      <c r="A5" s="14" t="s">
        <v>1</v>
      </c>
      <c r="B5" s="14" t="s">
        <v>2</v>
      </c>
      <c r="C5" s="13"/>
      <c r="D5" s="14" t="s">
        <v>20</v>
      </c>
      <c r="E5" s="14" t="s">
        <v>21</v>
      </c>
      <c r="F5" s="13" t="s">
        <v>3</v>
      </c>
      <c r="G5" s="13" t="s">
        <v>41</v>
      </c>
      <c r="H5" s="15" t="s">
        <v>42</v>
      </c>
      <c r="I5" s="13" t="s">
        <v>6</v>
      </c>
      <c r="J5" s="14" t="s">
        <v>7</v>
      </c>
      <c r="K5" s="14" t="s">
        <v>8</v>
      </c>
      <c r="L5" s="14" t="s">
        <v>9</v>
      </c>
      <c r="M5" s="14" t="s">
        <v>22</v>
      </c>
      <c r="N5" s="4" t="s">
        <v>18</v>
      </c>
      <c r="O5" s="4" t="s">
        <v>16</v>
      </c>
      <c r="P5" s="4" t="s">
        <v>17</v>
      </c>
    </row>
    <row r="6" spans="1:16" ht="15.75" x14ac:dyDescent="0.25">
      <c r="A6" s="11">
        <v>1</v>
      </c>
      <c r="B6" s="11">
        <v>6</v>
      </c>
      <c r="C6" s="10"/>
      <c r="D6" s="11"/>
      <c r="E6" s="11">
        <v>1</v>
      </c>
      <c r="F6" s="10" t="s">
        <v>79</v>
      </c>
      <c r="G6" s="10" t="s">
        <v>43</v>
      </c>
      <c r="H6" s="12">
        <v>1226</v>
      </c>
      <c r="I6" s="10" t="s">
        <v>44</v>
      </c>
      <c r="J6" s="11">
        <v>6.5</v>
      </c>
      <c r="K6" s="11">
        <v>0</v>
      </c>
      <c r="L6" s="11">
        <v>29.5</v>
      </c>
      <c r="M6" s="11">
        <v>33.5</v>
      </c>
      <c r="N6" s="2">
        <f>J6</f>
        <v>6.5</v>
      </c>
      <c r="O6">
        <v>20</v>
      </c>
      <c r="P6" s="3">
        <f>N6+O6</f>
        <v>26.5</v>
      </c>
    </row>
    <row r="7" spans="1:16" ht="15.75" x14ac:dyDescent="0.25">
      <c r="A7" s="11">
        <v>2</v>
      </c>
      <c r="B7" s="11">
        <v>1</v>
      </c>
      <c r="C7" s="10"/>
      <c r="D7" s="11">
        <v>1</v>
      </c>
      <c r="E7" s="11"/>
      <c r="F7" s="10" t="s">
        <v>75</v>
      </c>
      <c r="G7" s="10" t="s">
        <v>43</v>
      </c>
      <c r="H7" s="12">
        <v>1394</v>
      </c>
      <c r="I7" s="10" t="s">
        <v>27</v>
      </c>
      <c r="J7" s="11">
        <v>5.5</v>
      </c>
      <c r="K7" s="11">
        <v>0</v>
      </c>
      <c r="L7" s="11">
        <v>29.5</v>
      </c>
      <c r="M7" s="11">
        <v>33.5</v>
      </c>
      <c r="N7" s="2">
        <f t="shared" ref="N7:N46" si="0">J7</f>
        <v>5.5</v>
      </c>
      <c r="O7">
        <v>15</v>
      </c>
      <c r="P7" s="3">
        <f t="shared" ref="P7:P46" si="1">N7+O7</f>
        <v>20.5</v>
      </c>
    </row>
    <row r="8" spans="1:16" ht="15.75" x14ac:dyDescent="0.25">
      <c r="A8" s="11">
        <v>3</v>
      </c>
      <c r="B8" s="11">
        <v>5</v>
      </c>
      <c r="C8" s="10"/>
      <c r="D8" s="11">
        <v>2</v>
      </c>
      <c r="E8" s="11"/>
      <c r="F8" s="10" t="s">
        <v>225</v>
      </c>
      <c r="G8" s="10" t="s">
        <v>43</v>
      </c>
      <c r="H8" s="12">
        <v>1231</v>
      </c>
      <c r="I8" s="10" t="s">
        <v>24</v>
      </c>
      <c r="J8" s="11">
        <v>5.5</v>
      </c>
      <c r="K8" s="11">
        <v>0</v>
      </c>
      <c r="L8" s="11">
        <v>28</v>
      </c>
      <c r="M8" s="11">
        <v>31</v>
      </c>
      <c r="N8" s="2">
        <f t="shared" si="0"/>
        <v>5.5</v>
      </c>
      <c r="O8">
        <v>12</v>
      </c>
      <c r="P8" s="3">
        <f t="shared" si="1"/>
        <v>17.5</v>
      </c>
    </row>
    <row r="9" spans="1:16" ht="15.75" x14ac:dyDescent="0.25">
      <c r="A9" s="11">
        <v>4</v>
      </c>
      <c r="B9" s="11">
        <v>4</v>
      </c>
      <c r="C9" s="10"/>
      <c r="D9" s="11"/>
      <c r="E9" s="11">
        <v>2</v>
      </c>
      <c r="F9" s="10" t="s">
        <v>73</v>
      </c>
      <c r="G9" s="10" t="s">
        <v>43</v>
      </c>
      <c r="H9" s="12">
        <v>1233</v>
      </c>
      <c r="I9" s="10" t="s">
        <v>23</v>
      </c>
      <c r="J9" s="11">
        <v>5.5</v>
      </c>
      <c r="K9" s="11">
        <v>0</v>
      </c>
      <c r="L9" s="11">
        <v>23.5</v>
      </c>
      <c r="M9" s="11">
        <v>25.5</v>
      </c>
      <c r="N9" s="2">
        <f t="shared" si="0"/>
        <v>5.5</v>
      </c>
      <c r="O9">
        <v>10</v>
      </c>
      <c r="P9" s="3">
        <f t="shared" si="1"/>
        <v>15.5</v>
      </c>
    </row>
    <row r="10" spans="1:16" ht="15.75" x14ac:dyDescent="0.25">
      <c r="A10" s="11">
        <v>5</v>
      </c>
      <c r="B10" s="11">
        <v>12</v>
      </c>
      <c r="C10" s="10"/>
      <c r="D10" s="11"/>
      <c r="E10" s="11">
        <v>3</v>
      </c>
      <c r="F10" s="10" t="s">
        <v>127</v>
      </c>
      <c r="G10" s="10" t="s">
        <v>43</v>
      </c>
      <c r="H10" s="12">
        <v>1042</v>
      </c>
      <c r="I10" s="10" t="s">
        <v>27</v>
      </c>
      <c r="J10" s="11">
        <v>5</v>
      </c>
      <c r="K10" s="11">
        <v>0</v>
      </c>
      <c r="L10" s="11">
        <v>27</v>
      </c>
      <c r="M10" s="11">
        <v>28</v>
      </c>
      <c r="N10" s="2">
        <f t="shared" si="0"/>
        <v>5</v>
      </c>
      <c r="O10">
        <v>8</v>
      </c>
      <c r="P10" s="3">
        <f t="shared" si="1"/>
        <v>13</v>
      </c>
    </row>
    <row r="11" spans="1:16" ht="15.75" x14ac:dyDescent="0.25">
      <c r="A11" s="11">
        <v>6</v>
      </c>
      <c r="B11" s="11">
        <v>17</v>
      </c>
      <c r="C11" s="10"/>
      <c r="D11" s="11">
        <v>3</v>
      </c>
      <c r="E11" s="11"/>
      <c r="F11" s="10" t="s">
        <v>109</v>
      </c>
      <c r="G11" s="10" t="s">
        <v>43</v>
      </c>
      <c r="H11" s="12">
        <v>0</v>
      </c>
      <c r="I11" s="10" t="s">
        <v>27</v>
      </c>
      <c r="J11" s="11">
        <v>5</v>
      </c>
      <c r="K11" s="11">
        <v>0</v>
      </c>
      <c r="L11" s="11">
        <v>25.5</v>
      </c>
      <c r="M11" s="11">
        <v>27.5</v>
      </c>
      <c r="N11" s="2">
        <f t="shared" si="0"/>
        <v>5</v>
      </c>
      <c r="O11">
        <v>6</v>
      </c>
      <c r="P11" s="3">
        <f t="shared" si="1"/>
        <v>11</v>
      </c>
    </row>
    <row r="12" spans="1:16" ht="15.75" x14ac:dyDescent="0.25">
      <c r="A12" s="11">
        <v>7</v>
      </c>
      <c r="B12" s="11">
        <v>2</v>
      </c>
      <c r="C12" s="10"/>
      <c r="D12" s="11">
        <v>4</v>
      </c>
      <c r="E12" s="11"/>
      <c r="F12" s="10" t="s">
        <v>132</v>
      </c>
      <c r="G12" s="10" t="s">
        <v>43</v>
      </c>
      <c r="H12" s="12">
        <v>1319</v>
      </c>
      <c r="I12" s="10" t="s">
        <v>12</v>
      </c>
      <c r="J12" s="11">
        <v>5</v>
      </c>
      <c r="K12" s="11">
        <v>0</v>
      </c>
      <c r="L12" s="11">
        <v>25</v>
      </c>
      <c r="M12" s="11">
        <v>28</v>
      </c>
      <c r="N12" s="2">
        <f t="shared" si="0"/>
        <v>5</v>
      </c>
      <c r="O12">
        <v>4</v>
      </c>
      <c r="P12" s="3">
        <f t="shared" si="1"/>
        <v>9</v>
      </c>
    </row>
    <row r="13" spans="1:16" ht="15.75" x14ac:dyDescent="0.25">
      <c r="A13" s="11">
        <v>8</v>
      </c>
      <c r="B13" s="11">
        <v>16</v>
      </c>
      <c r="C13" s="10"/>
      <c r="D13" s="11"/>
      <c r="E13" s="11">
        <v>4</v>
      </c>
      <c r="F13" s="10" t="s">
        <v>80</v>
      </c>
      <c r="G13" s="10" t="s">
        <v>49</v>
      </c>
      <c r="H13" s="12">
        <v>1009</v>
      </c>
      <c r="I13" s="10" t="s">
        <v>44</v>
      </c>
      <c r="J13" s="11">
        <v>5</v>
      </c>
      <c r="K13" s="11">
        <v>0</v>
      </c>
      <c r="L13" s="11">
        <v>22.5</v>
      </c>
      <c r="M13" s="11">
        <v>24.5</v>
      </c>
      <c r="N13" s="2">
        <f t="shared" si="0"/>
        <v>5</v>
      </c>
      <c r="O13">
        <v>3</v>
      </c>
      <c r="P13" s="3">
        <f t="shared" si="1"/>
        <v>8</v>
      </c>
    </row>
    <row r="14" spans="1:16" ht="15.75" x14ac:dyDescent="0.25">
      <c r="A14" s="11">
        <v>9</v>
      </c>
      <c r="B14" s="11">
        <v>21</v>
      </c>
      <c r="C14" s="10"/>
      <c r="D14" s="11"/>
      <c r="E14" s="11">
        <v>5</v>
      </c>
      <c r="F14" s="10" t="s">
        <v>226</v>
      </c>
      <c r="G14" s="10" t="s">
        <v>227</v>
      </c>
      <c r="H14" s="12">
        <v>0</v>
      </c>
      <c r="I14" s="10" t="s">
        <v>228</v>
      </c>
      <c r="J14" s="11">
        <v>4.5</v>
      </c>
      <c r="K14" s="11">
        <v>1.5</v>
      </c>
      <c r="L14" s="11">
        <v>27.5</v>
      </c>
      <c r="M14" s="11">
        <v>29.5</v>
      </c>
      <c r="N14" s="2">
        <f t="shared" si="0"/>
        <v>4.5</v>
      </c>
      <c r="O14">
        <v>2</v>
      </c>
      <c r="P14" s="3">
        <f t="shared" si="1"/>
        <v>6.5</v>
      </c>
    </row>
    <row r="15" spans="1:16" ht="15.75" x14ac:dyDescent="0.25">
      <c r="A15" s="11">
        <v>10</v>
      </c>
      <c r="B15" s="11">
        <v>8</v>
      </c>
      <c r="C15" s="10"/>
      <c r="D15" s="11">
        <v>5</v>
      </c>
      <c r="E15" s="11"/>
      <c r="F15" s="10" t="s">
        <v>85</v>
      </c>
      <c r="G15" s="10" t="s">
        <v>43</v>
      </c>
      <c r="H15" s="12">
        <v>1166</v>
      </c>
      <c r="I15" s="10" t="s">
        <v>27</v>
      </c>
      <c r="J15" s="11">
        <v>4.5</v>
      </c>
      <c r="K15" s="11">
        <v>1</v>
      </c>
      <c r="L15" s="11">
        <v>26.5</v>
      </c>
      <c r="M15" s="11">
        <v>28.5</v>
      </c>
      <c r="N15" s="2">
        <f t="shared" si="0"/>
        <v>4.5</v>
      </c>
      <c r="O15">
        <v>1</v>
      </c>
      <c r="P15" s="3">
        <f t="shared" si="1"/>
        <v>5.5</v>
      </c>
    </row>
    <row r="16" spans="1:16" ht="15.75" x14ac:dyDescent="0.25">
      <c r="A16" s="11">
        <v>11</v>
      </c>
      <c r="B16" s="11">
        <v>10</v>
      </c>
      <c r="C16" s="10"/>
      <c r="D16" s="11">
        <v>6</v>
      </c>
      <c r="E16" s="11"/>
      <c r="F16" s="10" t="s">
        <v>90</v>
      </c>
      <c r="G16" s="10" t="s">
        <v>43</v>
      </c>
      <c r="H16" s="12">
        <v>1075</v>
      </c>
      <c r="I16" s="10" t="s">
        <v>27</v>
      </c>
      <c r="J16" s="11">
        <v>4.5</v>
      </c>
      <c r="K16" s="11">
        <v>0.5</v>
      </c>
      <c r="L16" s="11">
        <v>23</v>
      </c>
      <c r="M16" s="11">
        <v>26</v>
      </c>
      <c r="N16" s="2">
        <f t="shared" si="0"/>
        <v>4.5</v>
      </c>
      <c r="P16" s="3">
        <f t="shared" si="1"/>
        <v>4.5</v>
      </c>
    </row>
    <row r="17" spans="1:16" ht="15.75" x14ac:dyDescent="0.25">
      <c r="A17" s="11">
        <v>12</v>
      </c>
      <c r="B17" s="11">
        <v>3</v>
      </c>
      <c r="C17" s="10"/>
      <c r="D17" s="11">
        <v>7</v>
      </c>
      <c r="E17" s="11"/>
      <c r="F17" s="10" t="s">
        <v>229</v>
      </c>
      <c r="G17" s="10" t="s">
        <v>43</v>
      </c>
      <c r="H17" s="12">
        <v>1247</v>
      </c>
      <c r="I17" s="10" t="s">
        <v>24</v>
      </c>
      <c r="J17" s="11">
        <v>4</v>
      </c>
      <c r="K17" s="11">
        <v>0</v>
      </c>
      <c r="L17" s="11">
        <v>27</v>
      </c>
      <c r="M17" s="11">
        <v>30</v>
      </c>
      <c r="N17" s="2">
        <f t="shared" si="0"/>
        <v>4</v>
      </c>
      <c r="P17" s="3">
        <f t="shared" si="1"/>
        <v>4</v>
      </c>
    </row>
    <row r="18" spans="1:16" ht="15.75" x14ac:dyDescent="0.25">
      <c r="A18" s="11">
        <v>13</v>
      </c>
      <c r="B18" s="11">
        <v>15</v>
      </c>
      <c r="C18" s="10"/>
      <c r="D18" s="11"/>
      <c r="E18" s="11">
        <v>6</v>
      </c>
      <c r="F18" s="10" t="s">
        <v>56</v>
      </c>
      <c r="G18" s="10" t="s">
        <v>43</v>
      </c>
      <c r="H18" s="12">
        <v>1038</v>
      </c>
      <c r="I18" s="10" t="s">
        <v>27</v>
      </c>
      <c r="J18" s="11">
        <v>4</v>
      </c>
      <c r="K18" s="11">
        <v>0</v>
      </c>
      <c r="L18" s="11">
        <v>26</v>
      </c>
      <c r="M18" s="11">
        <v>28</v>
      </c>
      <c r="N18" s="2">
        <f t="shared" si="0"/>
        <v>4</v>
      </c>
      <c r="P18" s="3">
        <f t="shared" si="1"/>
        <v>4</v>
      </c>
    </row>
    <row r="19" spans="1:16" ht="15.75" x14ac:dyDescent="0.25">
      <c r="A19" s="11">
        <v>14</v>
      </c>
      <c r="B19" s="11">
        <v>30</v>
      </c>
      <c r="C19" s="10"/>
      <c r="D19" s="11"/>
      <c r="E19" s="11">
        <v>7</v>
      </c>
      <c r="F19" s="10" t="s">
        <v>230</v>
      </c>
      <c r="G19" s="10" t="s">
        <v>227</v>
      </c>
      <c r="H19" s="12">
        <v>0</v>
      </c>
      <c r="I19" s="10" t="s">
        <v>228</v>
      </c>
      <c r="J19" s="11">
        <v>4</v>
      </c>
      <c r="K19" s="11">
        <v>0</v>
      </c>
      <c r="L19" s="11">
        <v>25.5</v>
      </c>
      <c r="M19" s="11">
        <v>28.5</v>
      </c>
      <c r="N19" s="2">
        <f t="shared" si="0"/>
        <v>4</v>
      </c>
      <c r="P19" s="3">
        <f t="shared" si="1"/>
        <v>4</v>
      </c>
    </row>
    <row r="20" spans="1:16" ht="15.75" x14ac:dyDescent="0.25">
      <c r="A20" s="11">
        <v>15</v>
      </c>
      <c r="B20" s="11">
        <v>26</v>
      </c>
      <c r="C20" s="10"/>
      <c r="D20" s="11"/>
      <c r="E20" s="11">
        <v>8</v>
      </c>
      <c r="F20" s="10" t="s">
        <v>93</v>
      </c>
      <c r="G20" s="10" t="s">
        <v>43</v>
      </c>
      <c r="H20" s="12">
        <v>0</v>
      </c>
      <c r="I20" s="10" t="s">
        <v>27</v>
      </c>
      <c r="J20" s="11">
        <v>4</v>
      </c>
      <c r="K20" s="11">
        <v>0</v>
      </c>
      <c r="L20" s="11">
        <v>23.5</v>
      </c>
      <c r="M20" s="11">
        <v>25.5</v>
      </c>
      <c r="N20" s="2">
        <f t="shared" si="0"/>
        <v>4</v>
      </c>
      <c r="P20" s="3">
        <f t="shared" si="1"/>
        <v>4</v>
      </c>
    </row>
    <row r="21" spans="1:16" ht="15.75" x14ac:dyDescent="0.25">
      <c r="A21" s="11">
        <v>16</v>
      </c>
      <c r="B21" s="11">
        <v>14</v>
      </c>
      <c r="C21" s="10"/>
      <c r="D21" s="11">
        <v>8</v>
      </c>
      <c r="E21" s="11"/>
      <c r="F21" s="10" t="s">
        <v>82</v>
      </c>
      <c r="G21" s="10" t="s">
        <v>43</v>
      </c>
      <c r="H21" s="12">
        <v>1038</v>
      </c>
      <c r="I21" s="10" t="s">
        <v>28</v>
      </c>
      <c r="J21" s="11">
        <v>4</v>
      </c>
      <c r="K21" s="11">
        <v>0</v>
      </c>
      <c r="L21" s="11">
        <v>23.5</v>
      </c>
      <c r="M21" s="11">
        <v>24.5</v>
      </c>
      <c r="N21" s="2">
        <f t="shared" si="0"/>
        <v>4</v>
      </c>
      <c r="P21" s="3">
        <f t="shared" si="1"/>
        <v>4</v>
      </c>
    </row>
    <row r="22" spans="1:16" ht="15.75" x14ac:dyDescent="0.25">
      <c r="A22" s="11">
        <v>17</v>
      </c>
      <c r="B22" s="11">
        <v>27</v>
      </c>
      <c r="C22" s="10"/>
      <c r="D22" s="11">
        <v>9</v>
      </c>
      <c r="E22" s="11"/>
      <c r="F22" s="10" t="s">
        <v>196</v>
      </c>
      <c r="G22" s="10" t="s">
        <v>43</v>
      </c>
      <c r="H22" s="12">
        <v>0</v>
      </c>
      <c r="I22" s="10" t="s">
        <v>26</v>
      </c>
      <c r="J22" s="11">
        <v>4</v>
      </c>
      <c r="K22" s="11">
        <v>0</v>
      </c>
      <c r="L22" s="11">
        <v>22</v>
      </c>
      <c r="M22" s="11">
        <v>24</v>
      </c>
      <c r="N22" s="2">
        <f t="shared" si="0"/>
        <v>4</v>
      </c>
      <c r="P22" s="3">
        <f t="shared" si="1"/>
        <v>4</v>
      </c>
    </row>
    <row r="23" spans="1:16" ht="15.75" x14ac:dyDescent="0.25">
      <c r="A23" s="11">
        <v>18</v>
      </c>
      <c r="B23" s="11">
        <v>22</v>
      </c>
      <c r="C23" s="10"/>
      <c r="D23" s="11"/>
      <c r="E23" s="11">
        <v>9</v>
      </c>
      <c r="F23" s="10" t="s">
        <v>110</v>
      </c>
      <c r="G23" s="10" t="s">
        <v>43</v>
      </c>
      <c r="H23" s="12">
        <v>0</v>
      </c>
      <c r="I23" s="10" t="s">
        <v>231</v>
      </c>
      <c r="J23" s="11">
        <v>4</v>
      </c>
      <c r="K23" s="11">
        <v>0</v>
      </c>
      <c r="L23" s="11">
        <v>21.5</v>
      </c>
      <c r="M23" s="11">
        <v>22.5</v>
      </c>
      <c r="N23" s="2">
        <f t="shared" si="0"/>
        <v>4</v>
      </c>
      <c r="P23" s="3">
        <f t="shared" si="1"/>
        <v>4</v>
      </c>
    </row>
    <row r="24" spans="1:16" ht="15.75" x14ac:dyDescent="0.25">
      <c r="A24" s="11">
        <v>19</v>
      </c>
      <c r="B24" s="11">
        <v>24</v>
      </c>
      <c r="C24" s="10"/>
      <c r="D24" s="11"/>
      <c r="E24" s="11">
        <v>10</v>
      </c>
      <c r="F24" s="10" t="s">
        <v>214</v>
      </c>
      <c r="G24" s="10" t="s">
        <v>43</v>
      </c>
      <c r="H24" s="12">
        <v>0</v>
      </c>
      <c r="I24" s="10" t="s">
        <v>26</v>
      </c>
      <c r="J24" s="11">
        <v>4</v>
      </c>
      <c r="K24" s="11">
        <v>0</v>
      </c>
      <c r="L24" s="11">
        <v>21</v>
      </c>
      <c r="M24" s="11">
        <v>23</v>
      </c>
      <c r="N24" s="2">
        <f t="shared" si="0"/>
        <v>4</v>
      </c>
      <c r="P24" s="3">
        <f t="shared" si="1"/>
        <v>4</v>
      </c>
    </row>
    <row r="25" spans="1:16" ht="15.75" x14ac:dyDescent="0.25">
      <c r="A25" s="11">
        <v>20</v>
      </c>
      <c r="B25" s="11">
        <v>19</v>
      </c>
      <c r="C25" s="10"/>
      <c r="D25" s="11"/>
      <c r="E25" s="11">
        <v>11</v>
      </c>
      <c r="F25" s="10" t="s">
        <v>51</v>
      </c>
      <c r="G25" s="10" t="s">
        <v>43</v>
      </c>
      <c r="H25" s="12">
        <v>0</v>
      </c>
      <c r="I25" s="10" t="s">
        <v>23</v>
      </c>
      <c r="J25" s="11">
        <v>4</v>
      </c>
      <c r="K25" s="11">
        <v>0</v>
      </c>
      <c r="L25" s="11">
        <v>18</v>
      </c>
      <c r="M25" s="11">
        <v>20</v>
      </c>
      <c r="N25" s="2">
        <f t="shared" si="0"/>
        <v>4</v>
      </c>
      <c r="P25" s="3">
        <f t="shared" si="1"/>
        <v>4</v>
      </c>
    </row>
    <row r="26" spans="1:16" ht="15.75" x14ac:dyDescent="0.25">
      <c r="A26" s="11">
        <v>21</v>
      </c>
      <c r="B26" s="11">
        <v>18</v>
      </c>
      <c r="C26" s="10"/>
      <c r="D26" s="11">
        <v>10</v>
      </c>
      <c r="E26" s="11"/>
      <c r="F26" s="10" t="s">
        <v>232</v>
      </c>
      <c r="G26" s="10" t="s">
        <v>227</v>
      </c>
      <c r="H26" s="12">
        <v>0</v>
      </c>
      <c r="I26" s="10" t="s">
        <v>233</v>
      </c>
      <c r="J26" s="11">
        <v>3.5</v>
      </c>
      <c r="K26" s="11">
        <v>0</v>
      </c>
      <c r="L26" s="11">
        <v>26.5</v>
      </c>
      <c r="M26" s="11">
        <v>28.5</v>
      </c>
      <c r="N26" s="2">
        <f t="shared" si="0"/>
        <v>3.5</v>
      </c>
      <c r="P26" s="3">
        <f t="shared" si="1"/>
        <v>3.5</v>
      </c>
    </row>
    <row r="27" spans="1:16" ht="15.75" x14ac:dyDescent="0.25">
      <c r="A27" s="11">
        <v>22</v>
      </c>
      <c r="B27" s="11">
        <v>23</v>
      </c>
      <c r="C27" s="10"/>
      <c r="D27" s="11">
        <v>11</v>
      </c>
      <c r="E27" s="11"/>
      <c r="F27" s="10" t="s">
        <v>212</v>
      </c>
      <c r="G27" s="10" t="s">
        <v>43</v>
      </c>
      <c r="H27" s="12">
        <v>0</v>
      </c>
      <c r="I27" s="10" t="s">
        <v>44</v>
      </c>
      <c r="J27" s="11">
        <v>3.5</v>
      </c>
      <c r="K27" s="11">
        <v>0</v>
      </c>
      <c r="L27" s="11">
        <v>23.5</v>
      </c>
      <c r="M27" s="11">
        <v>24.5</v>
      </c>
      <c r="N27" s="2">
        <f t="shared" si="0"/>
        <v>3.5</v>
      </c>
      <c r="P27" s="3">
        <f t="shared" si="1"/>
        <v>3.5</v>
      </c>
    </row>
    <row r="28" spans="1:16" ht="15.75" x14ac:dyDescent="0.25">
      <c r="A28" s="11">
        <v>23</v>
      </c>
      <c r="B28" s="11">
        <v>29</v>
      </c>
      <c r="C28" s="10"/>
      <c r="D28" s="11">
        <v>12</v>
      </c>
      <c r="E28" s="11"/>
      <c r="F28" s="10" t="s">
        <v>234</v>
      </c>
      <c r="G28" s="10" t="s">
        <v>43</v>
      </c>
      <c r="H28" s="12">
        <v>0</v>
      </c>
      <c r="I28" s="10" t="s">
        <v>235</v>
      </c>
      <c r="J28" s="11">
        <v>3.5</v>
      </c>
      <c r="K28" s="11">
        <v>0</v>
      </c>
      <c r="L28" s="11">
        <v>18.5</v>
      </c>
      <c r="M28" s="11">
        <v>18.5</v>
      </c>
      <c r="N28" s="2">
        <f t="shared" si="0"/>
        <v>3.5</v>
      </c>
      <c r="P28" s="3">
        <f t="shared" si="1"/>
        <v>3.5</v>
      </c>
    </row>
    <row r="29" spans="1:16" ht="15.75" x14ac:dyDescent="0.25">
      <c r="A29" s="11">
        <v>24</v>
      </c>
      <c r="B29" s="11">
        <v>31</v>
      </c>
      <c r="C29" s="10"/>
      <c r="D29" s="11">
        <v>13</v>
      </c>
      <c r="E29" s="11"/>
      <c r="F29" s="10" t="s">
        <v>236</v>
      </c>
      <c r="G29" s="10" t="s">
        <v>43</v>
      </c>
      <c r="H29" s="12">
        <v>0</v>
      </c>
      <c r="I29" s="10" t="s">
        <v>25</v>
      </c>
      <c r="J29" s="11">
        <v>3</v>
      </c>
      <c r="K29" s="11">
        <v>0</v>
      </c>
      <c r="L29" s="11">
        <v>26.5</v>
      </c>
      <c r="M29" s="11">
        <v>28.5</v>
      </c>
      <c r="N29" s="2">
        <f t="shared" si="0"/>
        <v>3</v>
      </c>
      <c r="P29" s="3">
        <f t="shared" si="1"/>
        <v>3</v>
      </c>
    </row>
    <row r="30" spans="1:16" ht="15.75" x14ac:dyDescent="0.25">
      <c r="A30" s="11">
        <v>25</v>
      </c>
      <c r="B30" s="11">
        <v>32</v>
      </c>
      <c r="C30" s="10"/>
      <c r="D30" s="11">
        <v>14</v>
      </c>
      <c r="E30" s="11"/>
      <c r="F30" s="10" t="s">
        <v>133</v>
      </c>
      <c r="G30" s="10" t="s">
        <v>43</v>
      </c>
      <c r="H30" s="12">
        <v>0</v>
      </c>
      <c r="I30" s="10" t="s">
        <v>13</v>
      </c>
      <c r="J30" s="11">
        <v>3</v>
      </c>
      <c r="K30" s="11">
        <v>0</v>
      </c>
      <c r="L30" s="11">
        <v>25</v>
      </c>
      <c r="M30" s="11">
        <v>28</v>
      </c>
      <c r="N30" s="2">
        <f t="shared" si="0"/>
        <v>3</v>
      </c>
      <c r="P30" s="3">
        <f t="shared" si="1"/>
        <v>3</v>
      </c>
    </row>
    <row r="31" spans="1:16" ht="15.75" x14ac:dyDescent="0.25">
      <c r="A31" s="11">
        <v>26</v>
      </c>
      <c r="B31" s="11">
        <v>7</v>
      </c>
      <c r="C31" s="10"/>
      <c r="D31" s="11">
        <v>15</v>
      </c>
      <c r="E31" s="11"/>
      <c r="F31" s="10" t="s">
        <v>74</v>
      </c>
      <c r="G31" s="10" t="s">
        <v>43</v>
      </c>
      <c r="H31" s="12">
        <v>1177</v>
      </c>
      <c r="I31" s="10" t="s">
        <v>26</v>
      </c>
      <c r="J31" s="11">
        <v>3</v>
      </c>
      <c r="K31" s="11">
        <v>0</v>
      </c>
      <c r="L31" s="11">
        <v>25</v>
      </c>
      <c r="M31" s="11">
        <v>28</v>
      </c>
      <c r="N31" s="2">
        <f t="shared" si="0"/>
        <v>3</v>
      </c>
      <c r="P31" s="3">
        <f t="shared" si="1"/>
        <v>3</v>
      </c>
    </row>
    <row r="32" spans="1:16" ht="15.75" x14ac:dyDescent="0.25">
      <c r="A32" s="11">
        <v>27</v>
      </c>
      <c r="B32" s="11">
        <v>40</v>
      </c>
      <c r="C32" s="10"/>
      <c r="D32" s="11">
        <v>16</v>
      </c>
      <c r="E32" s="11"/>
      <c r="F32" s="10" t="s">
        <v>237</v>
      </c>
      <c r="G32" s="10" t="s">
        <v>43</v>
      </c>
      <c r="H32" s="12">
        <v>0</v>
      </c>
      <c r="I32" s="10" t="s">
        <v>24</v>
      </c>
      <c r="J32" s="11">
        <v>3</v>
      </c>
      <c r="K32" s="11">
        <v>0</v>
      </c>
      <c r="L32" s="11">
        <v>24.5</v>
      </c>
      <c r="M32" s="11">
        <v>27.5</v>
      </c>
      <c r="N32" s="2">
        <f t="shared" si="0"/>
        <v>3</v>
      </c>
      <c r="P32" s="3">
        <f t="shared" si="1"/>
        <v>3</v>
      </c>
    </row>
    <row r="33" spans="1:16" ht="15.75" x14ac:dyDescent="0.25">
      <c r="A33" s="11">
        <v>28</v>
      </c>
      <c r="B33" s="11">
        <v>41</v>
      </c>
      <c r="C33" s="10"/>
      <c r="D33" s="11">
        <v>17</v>
      </c>
      <c r="E33" s="11"/>
      <c r="F33" s="10" t="s">
        <v>88</v>
      </c>
      <c r="G33" s="10" t="s">
        <v>43</v>
      </c>
      <c r="H33" s="12">
        <v>0</v>
      </c>
      <c r="I33" s="10" t="s">
        <v>23</v>
      </c>
      <c r="J33" s="11">
        <v>3</v>
      </c>
      <c r="K33" s="11">
        <v>0</v>
      </c>
      <c r="L33" s="11">
        <v>23.5</v>
      </c>
      <c r="M33" s="11">
        <v>25.5</v>
      </c>
      <c r="N33" s="2">
        <f t="shared" si="0"/>
        <v>3</v>
      </c>
      <c r="P33" s="3">
        <f t="shared" si="1"/>
        <v>3</v>
      </c>
    </row>
    <row r="34" spans="1:16" ht="15.75" x14ac:dyDescent="0.25">
      <c r="A34" s="11">
        <v>29</v>
      </c>
      <c r="B34" s="11">
        <v>28</v>
      </c>
      <c r="C34" s="10"/>
      <c r="D34" s="11"/>
      <c r="E34" s="11">
        <v>12</v>
      </c>
      <c r="F34" s="10" t="s">
        <v>54</v>
      </c>
      <c r="G34" s="10" t="s">
        <v>43</v>
      </c>
      <c r="H34" s="12">
        <v>0</v>
      </c>
      <c r="I34" s="10" t="s">
        <v>24</v>
      </c>
      <c r="J34" s="11">
        <v>3</v>
      </c>
      <c r="K34" s="11">
        <v>0</v>
      </c>
      <c r="L34" s="11">
        <v>22</v>
      </c>
      <c r="M34" s="11">
        <v>24</v>
      </c>
      <c r="N34" s="2">
        <f t="shared" si="0"/>
        <v>3</v>
      </c>
      <c r="P34" s="3">
        <f t="shared" si="1"/>
        <v>3</v>
      </c>
    </row>
    <row r="35" spans="1:16" ht="15.75" x14ac:dyDescent="0.25">
      <c r="A35" s="11">
        <v>30</v>
      </c>
      <c r="B35" s="11">
        <v>13</v>
      </c>
      <c r="C35" s="10"/>
      <c r="D35" s="11"/>
      <c r="E35" s="11">
        <v>13</v>
      </c>
      <c r="F35" s="10" t="s">
        <v>199</v>
      </c>
      <c r="G35" s="10" t="s">
        <v>43</v>
      </c>
      <c r="H35" s="12">
        <v>1041</v>
      </c>
      <c r="I35" s="10" t="s">
        <v>27</v>
      </c>
      <c r="J35" s="11">
        <v>3</v>
      </c>
      <c r="K35" s="11">
        <v>0</v>
      </c>
      <c r="L35" s="11">
        <v>20</v>
      </c>
      <c r="M35" s="11">
        <v>20</v>
      </c>
      <c r="N35" s="2">
        <f t="shared" si="0"/>
        <v>3</v>
      </c>
      <c r="P35" s="3">
        <f t="shared" si="1"/>
        <v>3</v>
      </c>
    </row>
    <row r="36" spans="1:16" ht="15.75" x14ac:dyDescent="0.25">
      <c r="A36" s="11">
        <v>31</v>
      </c>
      <c r="B36" s="11">
        <v>11</v>
      </c>
      <c r="C36" s="10"/>
      <c r="D36" s="11"/>
      <c r="E36" s="11">
        <v>14</v>
      </c>
      <c r="F36" s="10" t="s">
        <v>195</v>
      </c>
      <c r="G36" s="10" t="s">
        <v>43</v>
      </c>
      <c r="H36" s="12">
        <v>1044</v>
      </c>
      <c r="I36" s="10" t="s">
        <v>13</v>
      </c>
      <c r="J36" s="11">
        <v>3</v>
      </c>
      <c r="K36" s="11">
        <v>0</v>
      </c>
      <c r="L36" s="11">
        <v>18.5</v>
      </c>
      <c r="M36" s="11">
        <v>18.5</v>
      </c>
      <c r="N36" s="2">
        <f t="shared" si="0"/>
        <v>3</v>
      </c>
      <c r="P36" s="3">
        <f t="shared" si="1"/>
        <v>3</v>
      </c>
    </row>
    <row r="37" spans="1:16" ht="15.75" x14ac:dyDescent="0.25">
      <c r="A37" s="11">
        <v>32</v>
      </c>
      <c r="B37" s="11">
        <v>9</v>
      </c>
      <c r="C37" s="10"/>
      <c r="D37" s="11"/>
      <c r="E37" s="11">
        <v>15</v>
      </c>
      <c r="F37" s="10" t="s">
        <v>58</v>
      </c>
      <c r="G37" s="10" t="s">
        <v>43</v>
      </c>
      <c r="H37" s="12">
        <v>1111</v>
      </c>
      <c r="I37" s="10" t="s">
        <v>44</v>
      </c>
      <c r="J37" s="11">
        <v>3</v>
      </c>
      <c r="K37" s="11">
        <v>0</v>
      </c>
      <c r="L37" s="11">
        <v>18</v>
      </c>
      <c r="M37" s="11">
        <v>20</v>
      </c>
      <c r="N37" s="2">
        <f t="shared" si="0"/>
        <v>3</v>
      </c>
      <c r="P37" s="3">
        <f t="shared" si="1"/>
        <v>3</v>
      </c>
    </row>
    <row r="38" spans="1:16" ht="15.75" x14ac:dyDescent="0.25">
      <c r="A38" s="11">
        <v>33</v>
      </c>
      <c r="B38" s="11">
        <v>25</v>
      </c>
      <c r="C38" s="10"/>
      <c r="D38" s="11"/>
      <c r="E38" s="11">
        <v>16</v>
      </c>
      <c r="F38" s="10" t="s">
        <v>121</v>
      </c>
      <c r="G38" s="10" t="s">
        <v>43</v>
      </c>
      <c r="H38" s="12">
        <v>0</v>
      </c>
      <c r="I38" s="10" t="s">
        <v>25</v>
      </c>
      <c r="J38" s="11">
        <v>2</v>
      </c>
      <c r="K38" s="11">
        <v>0</v>
      </c>
      <c r="L38" s="11">
        <v>21</v>
      </c>
      <c r="M38" s="11">
        <v>23</v>
      </c>
      <c r="N38" s="2">
        <f t="shared" si="0"/>
        <v>2</v>
      </c>
      <c r="P38" s="3">
        <f t="shared" si="1"/>
        <v>2</v>
      </c>
    </row>
    <row r="39" spans="1:16" ht="15.75" x14ac:dyDescent="0.25">
      <c r="A39" s="11">
        <v>34</v>
      </c>
      <c r="B39" s="11">
        <v>39</v>
      </c>
      <c r="C39" s="10"/>
      <c r="D39" s="11">
        <v>18</v>
      </c>
      <c r="E39" s="11"/>
      <c r="F39" s="10" t="s">
        <v>238</v>
      </c>
      <c r="G39" s="10" t="s">
        <v>43</v>
      </c>
      <c r="H39" s="12">
        <v>0</v>
      </c>
      <c r="I39" s="10" t="s">
        <v>235</v>
      </c>
      <c r="J39" s="11">
        <v>2</v>
      </c>
      <c r="K39" s="11">
        <v>0</v>
      </c>
      <c r="L39" s="11">
        <v>20.5</v>
      </c>
      <c r="M39" s="11">
        <v>20.5</v>
      </c>
      <c r="N39" s="2">
        <f t="shared" si="0"/>
        <v>2</v>
      </c>
      <c r="P39" s="3">
        <f t="shared" si="1"/>
        <v>2</v>
      </c>
    </row>
    <row r="40" spans="1:16" ht="15.75" x14ac:dyDescent="0.25">
      <c r="A40" s="11">
        <v>35</v>
      </c>
      <c r="B40" s="11">
        <v>42</v>
      </c>
      <c r="C40" s="10"/>
      <c r="D40" s="11"/>
      <c r="E40" s="11">
        <v>17</v>
      </c>
      <c r="F40" s="10" t="s">
        <v>117</v>
      </c>
      <c r="G40" s="10" t="s">
        <v>43</v>
      </c>
      <c r="H40" s="12">
        <v>0</v>
      </c>
      <c r="I40" s="10" t="s">
        <v>25</v>
      </c>
      <c r="J40" s="11">
        <v>2</v>
      </c>
      <c r="K40" s="11">
        <v>0</v>
      </c>
      <c r="L40" s="11">
        <v>19.5</v>
      </c>
      <c r="M40" s="11">
        <v>19.5</v>
      </c>
      <c r="N40" s="2">
        <f t="shared" si="0"/>
        <v>2</v>
      </c>
      <c r="P40" s="3">
        <f t="shared" si="1"/>
        <v>2</v>
      </c>
    </row>
    <row r="41" spans="1:16" ht="15.75" x14ac:dyDescent="0.25">
      <c r="A41" s="11">
        <v>36</v>
      </c>
      <c r="B41" s="11">
        <v>35</v>
      </c>
      <c r="C41" s="10"/>
      <c r="D41" s="11"/>
      <c r="E41" s="11">
        <v>18</v>
      </c>
      <c r="F41" s="10" t="s">
        <v>239</v>
      </c>
      <c r="G41" s="10" t="s">
        <v>43</v>
      </c>
      <c r="H41" s="12">
        <v>0</v>
      </c>
      <c r="I41" s="10" t="s">
        <v>235</v>
      </c>
      <c r="J41" s="11">
        <v>2</v>
      </c>
      <c r="K41" s="11">
        <v>0</v>
      </c>
      <c r="L41" s="11">
        <v>19</v>
      </c>
      <c r="M41" s="11">
        <v>21</v>
      </c>
      <c r="N41" s="2">
        <f t="shared" si="0"/>
        <v>2</v>
      </c>
      <c r="P41" s="3">
        <f t="shared" si="1"/>
        <v>2</v>
      </c>
    </row>
    <row r="42" spans="1:16" ht="15.75" x14ac:dyDescent="0.25">
      <c r="A42" s="11">
        <v>37</v>
      </c>
      <c r="B42" s="11">
        <v>36</v>
      </c>
      <c r="C42" s="10"/>
      <c r="D42" s="11">
        <v>19</v>
      </c>
      <c r="E42" s="11"/>
      <c r="F42" s="10" t="s">
        <v>87</v>
      </c>
      <c r="G42" s="10" t="s">
        <v>43</v>
      </c>
      <c r="H42" s="12">
        <v>0</v>
      </c>
      <c r="I42" s="10" t="s">
        <v>44</v>
      </c>
      <c r="J42" s="11">
        <v>2</v>
      </c>
      <c r="K42" s="11">
        <v>0</v>
      </c>
      <c r="L42" s="11">
        <v>18</v>
      </c>
      <c r="M42" s="11">
        <v>20</v>
      </c>
      <c r="N42" s="2">
        <f t="shared" si="0"/>
        <v>2</v>
      </c>
      <c r="P42" s="3">
        <f t="shared" si="1"/>
        <v>2</v>
      </c>
    </row>
    <row r="43" spans="1:16" ht="15.75" x14ac:dyDescent="0.25">
      <c r="A43" s="11">
        <v>38</v>
      </c>
      <c r="B43" s="11">
        <v>20</v>
      </c>
      <c r="C43" s="10"/>
      <c r="D43" s="11">
        <v>20</v>
      </c>
      <c r="E43" s="11"/>
      <c r="F43" s="10" t="s">
        <v>219</v>
      </c>
      <c r="G43" s="10" t="s">
        <v>43</v>
      </c>
      <c r="H43" s="12">
        <v>0</v>
      </c>
      <c r="I43" s="10" t="s">
        <v>240</v>
      </c>
      <c r="J43" s="11">
        <v>2</v>
      </c>
      <c r="K43" s="11">
        <v>0</v>
      </c>
      <c r="L43" s="11">
        <v>17.5</v>
      </c>
      <c r="M43" s="11">
        <v>18.5</v>
      </c>
      <c r="N43" s="2">
        <f t="shared" si="0"/>
        <v>2</v>
      </c>
      <c r="P43" s="3">
        <f t="shared" si="1"/>
        <v>2</v>
      </c>
    </row>
    <row r="44" spans="1:16" ht="15.75" x14ac:dyDescent="0.25">
      <c r="A44" s="11">
        <v>39</v>
      </c>
      <c r="B44" s="11">
        <v>38</v>
      </c>
      <c r="C44" s="10"/>
      <c r="D44" s="11">
        <v>21</v>
      </c>
      <c r="E44" s="11"/>
      <c r="F44" s="10" t="s">
        <v>220</v>
      </c>
      <c r="G44" s="10" t="s">
        <v>43</v>
      </c>
      <c r="H44" s="12">
        <v>0</v>
      </c>
      <c r="I44" s="10" t="s">
        <v>13</v>
      </c>
      <c r="J44" s="11">
        <v>2</v>
      </c>
      <c r="K44" s="11">
        <v>0</v>
      </c>
      <c r="L44" s="11">
        <v>16.5</v>
      </c>
      <c r="M44" s="11">
        <v>16.5</v>
      </c>
      <c r="N44" s="2">
        <f t="shared" si="0"/>
        <v>2</v>
      </c>
      <c r="P44" s="3">
        <f t="shared" si="1"/>
        <v>2</v>
      </c>
    </row>
    <row r="45" spans="1:16" ht="15.75" x14ac:dyDescent="0.25">
      <c r="A45" s="11">
        <v>40</v>
      </c>
      <c r="B45" s="11">
        <v>37</v>
      </c>
      <c r="C45" s="10"/>
      <c r="D45" s="11"/>
      <c r="E45" s="11">
        <v>19</v>
      </c>
      <c r="F45" s="10" t="s">
        <v>241</v>
      </c>
      <c r="G45" s="10" t="s">
        <v>227</v>
      </c>
      <c r="H45" s="12">
        <v>0</v>
      </c>
      <c r="I45" s="10" t="s">
        <v>228</v>
      </c>
      <c r="J45" s="11">
        <v>2</v>
      </c>
      <c r="K45" s="11">
        <v>0</v>
      </c>
      <c r="L45" s="11">
        <v>16</v>
      </c>
      <c r="M45" s="11">
        <v>16</v>
      </c>
      <c r="N45" s="2">
        <f t="shared" si="0"/>
        <v>2</v>
      </c>
      <c r="P45" s="3">
        <f t="shared" si="1"/>
        <v>2</v>
      </c>
    </row>
    <row r="46" spans="1:16" ht="15.75" x14ac:dyDescent="0.25">
      <c r="A46" s="11">
        <v>41</v>
      </c>
      <c r="B46" s="11">
        <v>33</v>
      </c>
      <c r="C46" s="10"/>
      <c r="D46" s="11"/>
      <c r="E46" s="11">
        <v>20</v>
      </c>
      <c r="F46" s="10" t="s">
        <v>242</v>
      </c>
      <c r="G46" s="10" t="s">
        <v>227</v>
      </c>
      <c r="H46" s="12">
        <v>0</v>
      </c>
      <c r="I46" s="10" t="s">
        <v>228</v>
      </c>
      <c r="J46" s="11">
        <v>1</v>
      </c>
      <c r="K46" s="11">
        <v>0</v>
      </c>
      <c r="L46" s="11">
        <v>21.5</v>
      </c>
      <c r="M46" s="11">
        <v>23.5</v>
      </c>
      <c r="N46" s="2">
        <f t="shared" si="0"/>
        <v>1</v>
      </c>
      <c r="P46" s="3">
        <f t="shared" si="1"/>
        <v>1</v>
      </c>
    </row>
    <row r="47" spans="1:16" ht="15.75" x14ac:dyDescent="0.25">
      <c r="A47" s="11">
        <v>42</v>
      </c>
      <c r="B47" s="11">
        <v>34</v>
      </c>
      <c r="C47" s="10"/>
      <c r="D47" s="11"/>
      <c r="E47" s="11">
        <v>21</v>
      </c>
      <c r="F47" s="10" t="s">
        <v>243</v>
      </c>
      <c r="G47" s="10" t="s">
        <v>43</v>
      </c>
      <c r="H47" s="12">
        <v>0</v>
      </c>
      <c r="I47" s="10" t="s">
        <v>235</v>
      </c>
      <c r="J47" s="11">
        <v>0</v>
      </c>
      <c r="K47" s="11">
        <v>0</v>
      </c>
      <c r="L47" s="11">
        <v>15.5</v>
      </c>
      <c r="M47" s="11">
        <v>17.5</v>
      </c>
      <c r="N47" s="2">
        <f t="shared" ref="N47" si="2">J47</f>
        <v>0</v>
      </c>
      <c r="P47" s="3">
        <f t="shared" ref="P47" si="3">N47+O47</f>
        <v>0</v>
      </c>
    </row>
    <row r="49" spans="1:1" x14ac:dyDescent="0.25">
      <c r="A49" s="5" t="s">
        <v>14</v>
      </c>
    </row>
    <row r="50" spans="1:1" x14ac:dyDescent="0.25">
      <c r="A50" s="8" t="s">
        <v>29</v>
      </c>
    </row>
    <row r="51" spans="1:1" x14ac:dyDescent="0.25">
      <c r="A51" s="8" t="s">
        <v>30</v>
      </c>
    </row>
    <row r="52" spans="1:1" x14ac:dyDescent="0.25">
      <c r="A52" s="8" t="s">
        <v>31</v>
      </c>
    </row>
    <row r="54" spans="1:1" x14ac:dyDescent="0.25">
      <c r="A54" s="7" t="s">
        <v>244</v>
      </c>
    </row>
    <row r="55" spans="1:1" x14ac:dyDescent="0.25">
      <c r="A55" s="6" t="s">
        <v>15</v>
      </c>
    </row>
  </sheetData>
  <hyperlinks>
    <hyperlink ref="A54:M54" r:id="rId1" display="Všechny detaily tohoto turnaje naleznete pod  http://chess-results.com/tnr843264.aspx?lan=5"/>
    <hyperlink ref="A55:M55" r:id="rId2" display="Chess-Tournament-Results-Server: Chess-Results"/>
    <hyperlink ref="A1:M1" r:id="rId3" display="Z turnajové databáze Chess-results http://chess-results.com"/>
  </hyperlink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topLeftCell="A12" workbookViewId="0">
      <selection activeCell="H69" sqref="H69"/>
    </sheetView>
  </sheetViews>
  <sheetFormatPr defaultRowHeight="15" x14ac:dyDescent="0.25"/>
  <cols>
    <col min="3" max="4" width="4.140625" bestFit="1" customWidth="1"/>
    <col min="5" max="5" width="18.42578125" bestFit="1" customWidth="1"/>
    <col min="6" max="6" width="4.140625" bestFit="1" customWidth="1"/>
    <col min="7" max="7" width="5" bestFit="1" customWidth="1"/>
    <col min="8" max="8" width="23.85546875" bestFit="1" customWidth="1"/>
    <col min="13" max="13" width="13.85546875" bestFit="1" customWidth="1"/>
    <col min="14" max="14" width="16.7109375" bestFit="1" customWidth="1"/>
    <col min="15" max="15" width="12.140625" bestFit="1" customWidth="1"/>
  </cols>
  <sheetData>
    <row r="1" spans="1:1" x14ac:dyDescent="0.25">
      <c r="A1" s="6" t="s">
        <v>0</v>
      </c>
    </row>
    <row r="2" spans="1:1" x14ac:dyDescent="0.25">
      <c r="A2" s="5" t="s">
        <v>245</v>
      </c>
    </row>
    <row r="3" spans="1:1" x14ac:dyDescent="0.25">
      <c r="A3" s="8" t="s">
        <v>174</v>
      </c>
    </row>
    <row r="4" spans="1:1" x14ac:dyDescent="0.25">
      <c r="A4" s="8" t="s">
        <v>139</v>
      </c>
    </row>
    <row r="5" spans="1:1" x14ac:dyDescent="0.25">
      <c r="A5" s="8" t="s">
        <v>175</v>
      </c>
    </row>
    <row r="6" spans="1:1" x14ac:dyDescent="0.25">
      <c r="A6" s="8" t="s">
        <v>176</v>
      </c>
    </row>
    <row r="7" spans="1:1" x14ac:dyDescent="0.25">
      <c r="A7" s="8" t="s">
        <v>177</v>
      </c>
    </row>
    <row r="8" spans="1:1" x14ac:dyDescent="0.25">
      <c r="A8" s="8" t="s">
        <v>178</v>
      </c>
    </row>
    <row r="9" spans="1:1" x14ac:dyDescent="0.25">
      <c r="A9" s="8" t="s">
        <v>145</v>
      </c>
    </row>
    <row r="10" spans="1:1" x14ac:dyDescent="0.25">
      <c r="A10" s="8" t="s">
        <v>146</v>
      </c>
    </row>
    <row r="11" spans="1:1" x14ac:dyDescent="0.25">
      <c r="A11" s="8" t="s">
        <v>147</v>
      </c>
    </row>
    <row r="12" spans="1:1" x14ac:dyDescent="0.25">
      <c r="A12" s="8" t="s">
        <v>179</v>
      </c>
    </row>
    <row r="13" spans="1:1" x14ac:dyDescent="0.25">
      <c r="A13" s="8" t="s">
        <v>246</v>
      </c>
    </row>
    <row r="15" spans="1:1" x14ac:dyDescent="0.25">
      <c r="A15" s="9" t="s">
        <v>247</v>
      </c>
    </row>
    <row r="16" spans="1:1" x14ac:dyDescent="0.25">
      <c r="A16" s="5" t="s">
        <v>19</v>
      </c>
    </row>
    <row r="17" spans="1:15" ht="15.75" x14ac:dyDescent="0.25">
      <c r="A17" s="14" t="s">
        <v>1</v>
      </c>
      <c r="B17" s="14" t="s">
        <v>2</v>
      </c>
      <c r="C17" s="14" t="s">
        <v>20</v>
      </c>
      <c r="D17" s="14" t="s">
        <v>21</v>
      </c>
      <c r="E17" s="13" t="s">
        <v>3</v>
      </c>
      <c r="F17" s="13" t="s">
        <v>41</v>
      </c>
      <c r="G17" s="15" t="s">
        <v>42</v>
      </c>
      <c r="H17" s="13" t="s">
        <v>6</v>
      </c>
      <c r="I17" s="14" t="s">
        <v>7</v>
      </c>
      <c r="J17" s="14" t="s">
        <v>8</v>
      </c>
      <c r="K17" s="14" t="s">
        <v>9</v>
      </c>
      <c r="L17" s="14" t="s">
        <v>22</v>
      </c>
      <c r="M17" s="4" t="s">
        <v>18</v>
      </c>
      <c r="N17" s="4" t="s">
        <v>16</v>
      </c>
      <c r="O17" s="4" t="s">
        <v>17</v>
      </c>
    </row>
    <row r="18" spans="1:15" ht="15.75" x14ac:dyDescent="0.25">
      <c r="A18" s="11">
        <v>1</v>
      </c>
      <c r="B18" s="11">
        <v>4</v>
      </c>
      <c r="C18" s="11">
        <v>1</v>
      </c>
      <c r="D18" s="11"/>
      <c r="E18" s="10" t="s">
        <v>99</v>
      </c>
      <c r="F18" s="10" t="s">
        <v>43</v>
      </c>
      <c r="G18" s="12">
        <v>1281</v>
      </c>
      <c r="H18" s="10" t="s">
        <v>12</v>
      </c>
      <c r="I18" s="11">
        <v>6</v>
      </c>
      <c r="J18" s="11">
        <v>0</v>
      </c>
      <c r="K18" s="11">
        <v>25</v>
      </c>
      <c r="L18" s="11">
        <v>27</v>
      </c>
      <c r="M18" s="2">
        <f>I18</f>
        <v>6</v>
      </c>
      <c r="N18">
        <v>20</v>
      </c>
      <c r="O18" s="3">
        <f>M18+N18</f>
        <v>26</v>
      </c>
    </row>
    <row r="19" spans="1:15" ht="15.75" x14ac:dyDescent="0.25">
      <c r="A19" s="11">
        <v>2</v>
      </c>
      <c r="B19" s="11">
        <v>42</v>
      </c>
      <c r="C19" s="11">
        <v>2</v>
      </c>
      <c r="D19" s="11"/>
      <c r="E19" s="10" t="s">
        <v>112</v>
      </c>
      <c r="F19" s="10" t="s">
        <v>43</v>
      </c>
      <c r="G19" s="12">
        <v>0</v>
      </c>
      <c r="H19" s="10" t="s">
        <v>25</v>
      </c>
      <c r="I19" s="11">
        <v>6</v>
      </c>
      <c r="J19" s="11">
        <v>0</v>
      </c>
      <c r="K19" s="11">
        <v>22</v>
      </c>
      <c r="L19" s="11">
        <v>24</v>
      </c>
      <c r="M19" s="2">
        <f t="shared" ref="M19:M59" si="0">I19</f>
        <v>6</v>
      </c>
      <c r="N19">
        <v>15</v>
      </c>
      <c r="O19" s="3">
        <f t="shared" ref="O19:O59" si="1">M19+N19</f>
        <v>21</v>
      </c>
    </row>
    <row r="20" spans="1:15" ht="15.75" x14ac:dyDescent="0.25">
      <c r="A20" s="11">
        <v>3</v>
      </c>
      <c r="B20" s="11">
        <v>1</v>
      </c>
      <c r="C20" s="11">
        <v>3</v>
      </c>
      <c r="D20" s="11"/>
      <c r="E20" s="10" t="s">
        <v>132</v>
      </c>
      <c r="F20" s="10" t="s">
        <v>43</v>
      </c>
      <c r="G20" s="12">
        <v>1310</v>
      </c>
      <c r="H20" s="10" t="s">
        <v>12</v>
      </c>
      <c r="I20" s="11">
        <v>5.5</v>
      </c>
      <c r="J20" s="11">
        <v>0</v>
      </c>
      <c r="K20" s="11">
        <v>28</v>
      </c>
      <c r="L20" s="11">
        <v>30</v>
      </c>
      <c r="M20" s="2">
        <f t="shared" si="0"/>
        <v>5.5</v>
      </c>
      <c r="N20">
        <v>12</v>
      </c>
      <c r="O20" s="3">
        <f t="shared" si="1"/>
        <v>17.5</v>
      </c>
    </row>
    <row r="21" spans="1:15" ht="15.75" x14ac:dyDescent="0.25">
      <c r="A21" s="11">
        <v>4</v>
      </c>
      <c r="B21" s="11">
        <v>9</v>
      </c>
      <c r="C21" s="11">
        <v>4</v>
      </c>
      <c r="D21" s="11"/>
      <c r="E21" s="10" t="s">
        <v>108</v>
      </c>
      <c r="F21" s="10" t="s">
        <v>43</v>
      </c>
      <c r="G21" s="12">
        <v>1111</v>
      </c>
      <c r="H21" s="10" t="s">
        <v>27</v>
      </c>
      <c r="I21" s="11">
        <v>5.5</v>
      </c>
      <c r="J21" s="11">
        <v>0</v>
      </c>
      <c r="K21" s="11">
        <v>27</v>
      </c>
      <c r="L21" s="11">
        <v>29</v>
      </c>
      <c r="M21" s="2">
        <f t="shared" si="0"/>
        <v>5.5</v>
      </c>
      <c r="N21">
        <v>10</v>
      </c>
      <c r="O21" s="3">
        <f t="shared" si="1"/>
        <v>15.5</v>
      </c>
    </row>
    <row r="22" spans="1:15" ht="15.75" x14ac:dyDescent="0.25">
      <c r="A22" s="11">
        <v>5</v>
      </c>
      <c r="B22" s="11">
        <v>8</v>
      </c>
      <c r="C22" s="11">
        <v>5</v>
      </c>
      <c r="D22" s="11"/>
      <c r="E22" s="10" t="s">
        <v>104</v>
      </c>
      <c r="F22" s="10" t="s">
        <v>43</v>
      </c>
      <c r="G22" s="12">
        <v>1111</v>
      </c>
      <c r="H22" s="10" t="s">
        <v>12</v>
      </c>
      <c r="I22" s="11">
        <v>5.5</v>
      </c>
      <c r="J22" s="11">
        <v>0</v>
      </c>
      <c r="K22" s="11">
        <v>26</v>
      </c>
      <c r="L22" s="11">
        <v>29</v>
      </c>
      <c r="M22" s="2">
        <f t="shared" si="0"/>
        <v>5.5</v>
      </c>
      <c r="N22">
        <v>8</v>
      </c>
      <c r="O22" s="3">
        <f t="shared" si="1"/>
        <v>13.5</v>
      </c>
    </row>
    <row r="23" spans="1:15" ht="15.75" x14ac:dyDescent="0.25">
      <c r="A23" s="11">
        <v>6</v>
      </c>
      <c r="B23" s="11">
        <v>5</v>
      </c>
      <c r="C23" s="11">
        <v>6</v>
      </c>
      <c r="D23" s="11"/>
      <c r="E23" s="10" t="s">
        <v>85</v>
      </c>
      <c r="F23" s="10" t="s">
        <v>43</v>
      </c>
      <c r="G23" s="12">
        <v>1245</v>
      </c>
      <c r="H23" s="10" t="s">
        <v>27</v>
      </c>
      <c r="I23" s="11">
        <v>5</v>
      </c>
      <c r="J23" s="11">
        <v>0</v>
      </c>
      <c r="K23" s="11">
        <v>30</v>
      </c>
      <c r="L23" s="11">
        <v>33</v>
      </c>
      <c r="M23" s="2">
        <f t="shared" si="0"/>
        <v>5</v>
      </c>
      <c r="N23">
        <v>6</v>
      </c>
      <c r="O23" s="3">
        <f t="shared" si="1"/>
        <v>11</v>
      </c>
    </row>
    <row r="24" spans="1:15" ht="15.75" x14ac:dyDescent="0.25">
      <c r="A24" s="11">
        <v>7</v>
      </c>
      <c r="B24" s="11">
        <v>2</v>
      </c>
      <c r="C24" s="11">
        <v>7</v>
      </c>
      <c r="D24" s="11"/>
      <c r="E24" s="10" t="s">
        <v>75</v>
      </c>
      <c r="F24" s="10" t="s">
        <v>43</v>
      </c>
      <c r="G24" s="12">
        <v>1284</v>
      </c>
      <c r="H24" s="10" t="s">
        <v>27</v>
      </c>
      <c r="I24" s="11">
        <v>5</v>
      </c>
      <c r="J24" s="11">
        <v>0</v>
      </c>
      <c r="K24" s="11">
        <v>30</v>
      </c>
      <c r="L24" s="11">
        <v>33</v>
      </c>
      <c r="M24" s="2">
        <f t="shared" si="0"/>
        <v>5</v>
      </c>
      <c r="N24">
        <v>4</v>
      </c>
      <c r="O24" s="3">
        <f t="shared" si="1"/>
        <v>9</v>
      </c>
    </row>
    <row r="25" spans="1:15" ht="15.75" x14ac:dyDescent="0.25">
      <c r="A25" s="11">
        <v>8</v>
      </c>
      <c r="B25" s="11">
        <v>13</v>
      </c>
      <c r="C25" s="11">
        <v>8</v>
      </c>
      <c r="D25" s="11"/>
      <c r="E25" s="10" t="s">
        <v>86</v>
      </c>
      <c r="F25" s="10" t="s">
        <v>43</v>
      </c>
      <c r="G25" s="12">
        <v>1056</v>
      </c>
      <c r="H25" s="10" t="s">
        <v>45</v>
      </c>
      <c r="I25" s="11">
        <v>5</v>
      </c>
      <c r="J25" s="11">
        <v>0</v>
      </c>
      <c r="K25" s="11">
        <v>24</v>
      </c>
      <c r="L25" s="11">
        <v>26.5</v>
      </c>
      <c r="M25" s="2">
        <f t="shared" si="0"/>
        <v>5</v>
      </c>
      <c r="N25">
        <v>3</v>
      </c>
      <c r="O25" s="3">
        <f t="shared" si="1"/>
        <v>8</v>
      </c>
    </row>
    <row r="26" spans="1:15" ht="15.75" x14ac:dyDescent="0.25">
      <c r="A26" s="11">
        <v>9</v>
      </c>
      <c r="B26" s="11">
        <v>11</v>
      </c>
      <c r="C26" s="11"/>
      <c r="D26" s="11">
        <v>1</v>
      </c>
      <c r="E26" s="10" t="s">
        <v>56</v>
      </c>
      <c r="F26" s="10" t="s">
        <v>43</v>
      </c>
      <c r="G26" s="12">
        <v>1093</v>
      </c>
      <c r="H26" s="10" t="s">
        <v>27</v>
      </c>
      <c r="I26" s="11">
        <v>5</v>
      </c>
      <c r="J26" s="11">
        <v>0</v>
      </c>
      <c r="K26" s="11">
        <v>22.5</v>
      </c>
      <c r="L26" s="11">
        <v>24.5</v>
      </c>
      <c r="M26" s="2">
        <f t="shared" si="0"/>
        <v>5</v>
      </c>
      <c r="N26">
        <v>2</v>
      </c>
      <c r="O26" s="3">
        <f t="shared" si="1"/>
        <v>7</v>
      </c>
    </row>
    <row r="27" spans="1:15" ht="15.75" x14ac:dyDescent="0.25">
      <c r="A27" s="11">
        <v>10</v>
      </c>
      <c r="B27" s="11">
        <v>7</v>
      </c>
      <c r="C27" s="11">
        <v>9</v>
      </c>
      <c r="D27" s="11"/>
      <c r="E27" s="10" t="s">
        <v>89</v>
      </c>
      <c r="F27" s="10" t="s">
        <v>43</v>
      </c>
      <c r="G27" s="12">
        <v>1145</v>
      </c>
      <c r="H27" s="10" t="s">
        <v>44</v>
      </c>
      <c r="I27" s="11">
        <v>5</v>
      </c>
      <c r="J27" s="11">
        <v>0</v>
      </c>
      <c r="K27" s="11">
        <v>21</v>
      </c>
      <c r="L27" s="11">
        <v>23.5</v>
      </c>
      <c r="M27" s="2">
        <f t="shared" si="0"/>
        <v>5</v>
      </c>
      <c r="N27">
        <v>1</v>
      </c>
      <c r="O27" s="3">
        <f t="shared" si="1"/>
        <v>6</v>
      </c>
    </row>
    <row r="28" spans="1:15" ht="15.75" x14ac:dyDescent="0.25">
      <c r="A28" s="11">
        <v>11</v>
      </c>
      <c r="B28" s="11">
        <v>49</v>
      </c>
      <c r="C28" s="11"/>
      <c r="D28" s="11">
        <v>2</v>
      </c>
      <c r="E28" s="10" t="s">
        <v>59</v>
      </c>
      <c r="F28" s="10" t="s">
        <v>43</v>
      </c>
      <c r="G28" s="12">
        <v>0</v>
      </c>
      <c r="H28" s="10" t="s">
        <v>44</v>
      </c>
      <c r="I28" s="11">
        <v>5</v>
      </c>
      <c r="J28" s="11">
        <v>0</v>
      </c>
      <c r="K28" s="11">
        <v>21</v>
      </c>
      <c r="L28" s="11">
        <v>21.5</v>
      </c>
      <c r="M28" s="2">
        <f t="shared" si="0"/>
        <v>5</v>
      </c>
      <c r="O28" s="3">
        <f t="shared" si="1"/>
        <v>5</v>
      </c>
    </row>
    <row r="29" spans="1:15" ht="15.75" x14ac:dyDescent="0.25">
      <c r="A29" s="11">
        <v>12</v>
      </c>
      <c r="B29" s="11">
        <v>46</v>
      </c>
      <c r="C29" s="11"/>
      <c r="D29" s="11">
        <v>3</v>
      </c>
      <c r="E29" s="10" t="s">
        <v>249</v>
      </c>
      <c r="F29" s="10" t="s">
        <v>43</v>
      </c>
      <c r="G29" s="12">
        <v>0</v>
      </c>
      <c r="H29" s="10" t="s">
        <v>27</v>
      </c>
      <c r="I29" s="11">
        <v>4.5</v>
      </c>
      <c r="J29" s="11">
        <v>0</v>
      </c>
      <c r="K29" s="11">
        <v>28</v>
      </c>
      <c r="L29" s="11">
        <v>30.5</v>
      </c>
      <c r="M29" s="2">
        <f t="shared" si="0"/>
        <v>4.5</v>
      </c>
      <c r="O29" s="3">
        <f t="shared" si="1"/>
        <v>4.5</v>
      </c>
    </row>
    <row r="30" spans="1:15" ht="15.75" x14ac:dyDescent="0.25">
      <c r="A30" s="11">
        <v>13</v>
      </c>
      <c r="B30" s="11">
        <v>6</v>
      </c>
      <c r="C30" s="11">
        <v>10</v>
      </c>
      <c r="D30" s="11"/>
      <c r="E30" s="10" t="s">
        <v>74</v>
      </c>
      <c r="F30" s="10" t="s">
        <v>43</v>
      </c>
      <c r="G30" s="12">
        <v>1157</v>
      </c>
      <c r="H30" s="10" t="s">
        <v>26</v>
      </c>
      <c r="I30" s="11">
        <v>4</v>
      </c>
      <c r="J30" s="11">
        <v>0</v>
      </c>
      <c r="K30" s="11">
        <v>30</v>
      </c>
      <c r="L30" s="11">
        <v>30.5</v>
      </c>
      <c r="M30" s="2">
        <f t="shared" si="0"/>
        <v>4</v>
      </c>
      <c r="O30" s="3">
        <f t="shared" si="1"/>
        <v>4</v>
      </c>
    </row>
    <row r="31" spans="1:15" ht="15.75" x14ac:dyDescent="0.25">
      <c r="A31" s="11">
        <v>14</v>
      </c>
      <c r="B31" s="11">
        <v>18</v>
      </c>
      <c r="C31" s="11">
        <v>11</v>
      </c>
      <c r="D31" s="11"/>
      <c r="E31" s="10" t="s">
        <v>250</v>
      </c>
      <c r="F31" s="10" t="s">
        <v>43</v>
      </c>
      <c r="G31" s="12">
        <v>1001</v>
      </c>
      <c r="H31" s="10" t="s">
        <v>23</v>
      </c>
      <c r="I31" s="11">
        <v>4</v>
      </c>
      <c r="J31" s="11">
        <v>0</v>
      </c>
      <c r="K31" s="11">
        <v>27.5</v>
      </c>
      <c r="L31" s="11">
        <v>30.5</v>
      </c>
      <c r="M31" s="2">
        <f t="shared" si="0"/>
        <v>4</v>
      </c>
      <c r="O31" s="3">
        <f t="shared" si="1"/>
        <v>4</v>
      </c>
    </row>
    <row r="32" spans="1:15" ht="15.75" x14ac:dyDescent="0.25">
      <c r="A32" s="11">
        <v>15</v>
      </c>
      <c r="B32" s="11">
        <v>16</v>
      </c>
      <c r="C32" s="11">
        <v>12</v>
      </c>
      <c r="D32" s="11"/>
      <c r="E32" s="10" t="s">
        <v>82</v>
      </c>
      <c r="F32" s="10" t="s">
        <v>43</v>
      </c>
      <c r="G32" s="12">
        <v>1018</v>
      </c>
      <c r="H32" s="10" t="s">
        <v>28</v>
      </c>
      <c r="I32" s="11">
        <v>4</v>
      </c>
      <c r="J32" s="11">
        <v>0</v>
      </c>
      <c r="K32" s="11">
        <v>27.5</v>
      </c>
      <c r="L32" s="11">
        <v>30</v>
      </c>
      <c r="M32" s="2">
        <f t="shared" si="0"/>
        <v>4</v>
      </c>
      <c r="O32" s="3">
        <f t="shared" si="1"/>
        <v>4</v>
      </c>
    </row>
    <row r="33" spans="1:15" ht="15.75" x14ac:dyDescent="0.25">
      <c r="A33" s="11">
        <v>16</v>
      </c>
      <c r="B33" s="11">
        <v>31</v>
      </c>
      <c r="C33" s="11">
        <v>13</v>
      </c>
      <c r="D33" s="11"/>
      <c r="E33" s="10" t="s">
        <v>251</v>
      </c>
      <c r="F33" s="10" t="s">
        <v>43</v>
      </c>
      <c r="G33" s="12">
        <v>0</v>
      </c>
      <c r="H33" s="10" t="s">
        <v>44</v>
      </c>
      <c r="I33" s="11">
        <v>4</v>
      </c>
      <c r="J33" s="11">
        <v>0</v>
      </c>
      <c r="K33" s="11">
        <v>25.5</v>
      </c>
      <c r="L33" s="11">
        <v>27</v>
      </c>
      <c r="M33" s="2">
        <f t="shared" si="0"/>
        <v>4</v>
      </c>
      <c r="O33" s="3">
        <f t="shared" si="1"/>
        <v>4</v>
      </c>
    </row>
    <row r="34" spans="1:15" ht="15.75" x14ac:dyDescent="0.25">
      <c r="A34" s="11">
        <v>17</v>
      </c>
      <c r="B34" s="11">
        <v>17</v>
      </c>
      <c r="C34" s="11"/>
      <c r="D34" s="11">
        <v>4</v>
      </c>
      <c r="E34" s="10" t="s">
        <v>80</v>
      </c>
      <c r="F34" s="10" t="s">
        <v>49</v>
      </c>
      <c r="G34" s="12">
        <v>1009</v>
      </c>
      <c r="H34" s="10" t="s">
        <v>44</v>
      </c>
      <c r="I34" s="11">
        <v>4</v>
      </c>
      <c r="J34" s="11">
        <v>0</v>
      </c>
      <c r="K34" s="11">
        <v>25</v>
      </c>
      <c r="L34" s="11">
        <v>28</v>
      </c>
      <c r="M34" s="2">
        <f t="shared" si="0"/>
        <v>4</v>
      </c>
      <c r="O34" s="3">
        <f t="shared" si="1"/>
        <v>4</v>
      </c>
    </row>
    <row r="35" spans="1:15" ht="15.75" x14ac:dyDescent="0.25">
      <c r="A35" s="11">
        <v>18</v>
      </c>
      <c r="B35" s="11">
        <v>24</v>
      </c>
      <c r="C35" s="11">
        <v>14</v>
      </c>
      <c r="D35" s="11"/>
      <c r="E35" s="10" t="s">
        <v>252</v>
      </c>
      <c r="F35" s="10" t="s">
        <v>43</v>
      </c>
      <c r="G35" s="12">
        <v>0</v>
      </c>
      <c r="H35" s="10" t="s">
        <v>44</v>
      </c>
      <c r="I35" s="11">
        <v>4</v>
      </c>
      <c r="J35" s="11">
        <v>0</v>
      </c>
      <c r="K35" s="11">
        <v>25</v>
      </c>
      <c r="L35" s="11">
        <v>27.5</v>
      </c>
      <c r="M35" s="2">
        <f t="shared" si="0"/>
        <v>4</v>
      </c>
      <c r="O35" s="3">
        <f t="shared" si="1"/>
        <v>4</v>
      </c>
    </row>
    <row r="36" spans="1:15" ht="15.75" x14ac:dyDescent="0.25">
      <c r="A36" s="11">
        <v>19</v>
      </c>
      <c r="B36" s="11">
        <v>47</v>
      </c>
      <c r="C36" s="11">
        <v>15</v>
      </c>
      <c r="D36" s="11"/>
      <c r="E36" s="10" t="s">
        <v>237</v>
      </c>
      <c r="F36" s="10" t="s">
        <v>43</v>
      </c>
      <c r="G36" s="12">
        <v>0</v>
      </c>
      <c r="H36" s="10" t="s">
        <v>24</v>
      </c>
      <c r="I36" s="11">
        <v>4</v>
      </c>
      <c r="J36" s="11">
        <v>0</v>
      </c>
      <c r="K36" s="11">
        <v>23</v>
      </c>
      <c r="L36" s="11">
        <v>26</v>
      </c>
      <c r="M36" s="2">
        <f t="shared" si="0"/>
        <v>4</v>
      </c>
      <c r="O36" s="3">
        <f t="shared" si="1"/>
        <v>4</v>
      </c>
    </row>
    <row r="37" spans="1:15" ht="15.75" x14ac:dyDescent="0.25">
      <c r="A37" s="11">
        <v>20</v>
      </c>
      <c r="B37" s="11">
        <v>43</v>
      </c>
      <c r="C37" s="11"/>
      <c r="D37" s="11">
        <v>5</v>
      </c>
      <c r="E37" s="10" t="s">
        <v>253</v>
      </c>
      <c r="F37" s="10" t="s">
        <v>43</v>
      </c>
      <c r="G37" s="12">
        <v>0</v>
      </c>
      <c r="H37" s="10" t="s">
        <v>27</v>
      </c>
      <c r="I37" s="11">
        <v>4</v>
      </c>
      <c r="J37" s="11">
        <v>0</v>
      </c>
      <c r="K37" s="11">
        <v>22.5</v>
      </c>
      <c r="L37" s="11">
        <v>24.5</v>
      </c>
      <c r="M37" s="2">
        <f t="shared" si="0"/>
        <v>4</v>
      </c>
      <c r="O37" s="3">
        <f t="shared" si="1"/>
        <v>4</v>
      </c>
    </row>
    <row r="38" spans="1:15" ht="15.75" x14ac:dyDescent="0.25">
      <c r="A38" s="11">
        <v>21</v>
      </c>
      <c r="B38" s="11">
        <v>14</v>
      </c>
      <c r="C38" s="11"/>
      <c r="D38" s="11">
        <v>6</v>
      </c>
      <c r="E38" s="10" t="s">
        <v>199</v>
      </c>
      <c r="F38" s="10" t="s">
        <v>43</v>
      </c>
      <c r="G38" s="12">
        <v>1041</v>
      </c>
      <c r="H38" s="10" t="s">
        <v>27</v>
      </c>
      <c r="I38" s="11">
        <v>4</v>
      </c>
      <c r="J38" s="11">
        <v>0</v>
      </c>
      <c r="K38" s="11">
        <v>21.5</v>
      </c>
      <c r="L38" s="11">
        <v>24.5</v>
      </c>
      <c r="M38" s="2">
        <f t="shared" si="0"/>
        <v>4</v>
      </c>
      <c r="O38" s="3">
        <f t="shared" si="1"/>
        <v>4</v>
      </c>
    </row>
    <row r="39" spans="1:15" ht="15.75" x14ac:dyDescent="0.25">
      <c r="A39" s="11">
        <v>22</v>
      </c>
      <c r="B39" s="11">
        <v>36</v>
      </c>
      <c r="C39" s="11">
        <v>16</v>
      </c>
      <c r="D39" s="11"/>
      <c r="E39" s="10" t="s">
        <v>201</v>
      </c>
      <c r="F39" s="10" t="s">
        <v>43</v>
      </c>
      <c r="G39" s="12">
        <v>0</v>
      </c>
      <c r="H39" s="10" t="s">
        <v>44</v>
      </c>
      <c r="I39" s="11">
        <v>4</v>
      </c>
      <c r="J39" s="11">
        <v>0</v>
      </c>
      <c r="K39" s="11">
        <v>21</v>
      </c>
      <c r="L39" s="11">
        <v>24</v>
      </c>
      <c r="M39" s="2">
        <f t="shared" si="0"/>
        <v>4</v>
      </c>
      <c r="O39" s="3">
        <f t="shared" si="1"/>
        <v>4</v>
      </c>
    </row>
    <row r="40" spans="1:15" ht="15.75" x14ac:dyDescent="0.25">
      <c r="A40" s="11">
        <v>23</v>
      </c>
      <c r="B40" s="11">
        <v>3</v>
      </c>
      <c r="C40" s="11">
        <v>17</v>
      </c>
      <c r="D40" s="11"/>
      <c r="E40" s="10" t="s">
        <v>210</v>
      </c>
      <c r="F40" s="10" t="s">
        <v>43</v>
      </c>
      <c r="G40" s="12">
        <v>1282</v>
      </c>
      <c r="H40" s="10" t="s">
        <v>26</v>
      </c>
      <c r="I40" s="11">
        <v>4</v>
      </c>
      <c r="J40" s="11">
        <v>0</v>
      </c>
      <c r="K40" s="11">
        <v>21</v>
      </c>
      <c r="L40" s="11">
        <v>23</v>
      </c>
      <c r="M40" s="2">
        <f t="shared" si="0"/>
        <v>4</v>
      </c>
      <c r="O40" s="3">
        <f t="shared" si="1"/>
        <v>4</v>
      </c>
    </row>
    <row r="41" spans="1:15" ht="15.75" x14ac:dyDescent="0.25">
      <c r="A41" s="11">
        <v>24</v>
      </c>
      <c r="B41" s="11">
        <v>10</v>
      </c>
      <c r="C41" s="11"/>
      <c r="D41" s="11">
        <v>7</v>
      </c>
      <c r="E41" s="10" t="s">
        <v>58</v>
      </c>
      <c r="F41" s="10" t="s">
        <v>43</v>
      </c>
      <c r="G41" s="12">
        <v>1111</v>
      </c>
      <c r="H41" s="10" t="s">
        <v>44</v>
      </c>
      <c r="I41" s="11">
        <v>4</v>
      </c>
      <c r="J41" s="11">
        <v>0</v>
      </c>
      <c r="K41" s="11">
        <v>21</v>
      </c>
      <c r="L41" s="11">
        <v>21.5</v>
      </c>
      <c r="M41" s="2">
        <f t="shared" si="0"/>
        <v>4</v>
      </c>
      <c r="O41" s="3">
        <f t="shared" si="1"/>
        <v>4</v>
      </c>
    </row>
    <row r="42" spans="1:15" ht="15.75" x14ac:dyDescent="0.25">
      <c r="A42" s="11">
        <v>25</v>
      </c>
      <c r="B42" s="11">
        <v>12</v>
      </c>
      <c r="C42" s="11">
        <v>18</v>
      </c>
      <c r="D42" s="11"/>
      <c r="E42" s="10" t="s">
        <v>90</v>
      </c>
      <c r="F42" s="10" t="s">
        <v>43</v>
      </c>
      <c r="G42" s="12">
        <v>1059</v>
      </c>
      <c r="H42" s="10" t="s">
        <v>27</v>
      </c>
      <c r="I42" s="11">
        <v>4</v>
      </c>
      <c r="J42" s="11">
        <v>0</v>
      </c>
      <c r="K42" s="11">
        <v>20</v>
      </c>
      <c r="L42" s="11">
        <v>22</v>
      </c>
      <c r="M42" s="2">
        <f t="shared" si="0"/>
        <v>4</v>
      </c>
      <c r="O42" s="3">
        <f t="shared" si="1"/>
        <v>4</v>
      </c>
    </row>
    <row r="43" spans="1:15" ht="15.75" x14ac:dyDescent="0.25">
      <c r="A43" s="11">
        <v>26</v>
      </c>
      <c r="B43" s="11">
        <v>33</v>
      </c>
      <c r="C43" s="11"/>
      <c r="D43" s="11">
        <v>8</v>
      </c>
      <c r="E43" s="10" t="s">
        <v>254</v>
      </c>
      <c r="F43" s="10" t="s">
        <v>43</v>
      </c>
      <c r="G43" s="12">
        <v>0</v>
      </c>
      <c r="H43" s="10" t="s">
        <v>27</v>
      </c>
      <c r="I43" s="11">
        <v>3.5</v>
      </c>
      <c r="J43" s="11">
        <v>0</v>
      </c>
      <c r="K43" s="11">
        <v>24</v>
      </c>
      <c r="L43" s="11">
        <v>26.5</v>
      </c>
      <c r="M43" s="2">
        <f t="shared" si="0"/>
        <v>3.5</v>
      </c>
      <c r="O43" s="3">
        <f t="shared" si="1"/>
        <v>3.5</v>
      </c>
    </row>
    <row r="44" spans="1:15" ht="15.75" x14ac:dyDescent="0.25">
      <c r="A44" s="11">
        <v>27</v>
      </c>
      <c r="B44" s="11">
        <v>51</v>
      </c>
      <c r="C44" s="11"/>
      <c r="D44" s="11">
        <v>9</v>
      </c>
      <c r="E44" s="10" t="s">
        <v>117</v>
      </c>
      <c r="F44" s="10" t="s">
        <v>43</v>
      </c>
      <c r="G44" s="12">
        <v>0</v>
      </c>
      <c r="H44" s="10" t="s">
        <v>25</v>
      </c>
      <c r="I44" s="11">
        <v>3.5</v>
      </c>
      <c r="J44" s="11">
        <v>0</v>
      </c>
      <c r="K44" s="11">
        <v>21.5</v>
      </c>
      <c r="L44" s="11">
        <v>23.5</v>
      </c>
      <c r="M44" s="2">
        <f t="shared" si="0"/>
        <v>3.5</v>
      </c>
      <c r="O44" s="3">
        <f t="shared" si="1"/>
        <v>3.5</v>
      </c>
    </row>
    <row r="45" spans="1:15" ht="15.75" x14ac:dyDescent="0.25">
      <c r="A45" s="11">
        <v>28</v>
      </c>
      <c r="B45" s="11">
        <v>52</v>
      </c>
      <c r="C45" s="11"/>
      <c r="D45" s="11">
        <v>10</v>
      </c>
      <c r="E45" s="10" t="s">
        <v>116</v>
      </c>
      <c r="F45" s="10" t="s">
        <v>43</v>
      </c>
      <c r="G45" s="12">
        <v>0</v>
      </c>
      <c r="H45" s="10" t="s">
        <v>25</v>
      </c>
      <c r="I45" s="11">
        <v>3.5</v>
      </c>
      <c r="J45" s="11">
        <v>0</v>
      </c>
      <c r="K45" s="11">
        <v>18</v>
      </c>
      <c r="L45" s="11">
        <v>20</v>
      </c>
      <c r="M45" s="2">
        <f t="shared" si="0"/>
        <v>3.5</v>
      </c>
      <c r="O45" s="3">
        <f t="shared" si="1"/>
        <v>3.5</v>
      </c>
    </row>
    <row r="46" spans="1:15" ht="15.75" x14ac:dyDescent="0.25">
      <c r="A46" s="11">
        <v>29</v>
      </c>
      <c r="B46" s="11">
        <v>15</v>
      </c>
      <c r="C46" s="11">
        <v>19</v>
      </c>
      <c r="D46" s="11"/>
      <c r="E46" s="10" t="s">
        <v>196</v>
      </c>
      <c r="F46" s="10" t="s">
        <v>43</v>
      </c>
      <c r="G46" s="12">
        <v>1023</v>
      </c>
      <c r="H46" s="10" t="s">
        <v>26</v>
      </c>
      <c r="I46" s="11">
        <v>3</v>
      </c>
      <c r="J46" s="11">
        <v>0</v>
      </c>
      <c r="K46" s="11">
        <v>26</v>
      </c>
      <c r="L46" s="11">
        <v>27.5</v>
      </c>
      <c r="M46" s="2">
        <f t="shared" si="0"/>
        <v>3</v>
      </c>
      <c r="O46" s="3">
        <f t="shared" si="1"/>
        <v>3</v>
      </c>
    </row>
    <row r="47" spans="1:15" ht="15.75" x14ac:dyDescent="0.25">
      <c r="A47" s="11">
        <v>30</v>
      </c>
      <c r="B47" s="11">
        <v>20</v>
      </c>
      <c r="C47" s="11"/>
      <c r="D47" s="11">
        <v>11</v>
      </c>
      <c r="E47" s="10" t="s">
        <v>216</v>
      </c>
      <c r="F47" s="10" t="s">
        <v>43</v>
      </c>
      <c r="G47" s="12">
        <v>0</v>
      </c>
      <c r="H47" s="10" t="s">
        <v>27</v>
      </c>
      <c r="I47" s="11">
        <v>3</v>
      </c>
      <c r="J47" s="11">
        <v>0</v>
      </c>
      <c r="K47" s="11">
        <v>25.5</v>
      </c>
      <c r="L47" s="11">
        <v>28.5</v>
      </c>
      <c r="M47" s="2">
        <f t="shared" si="0"/>
        <v>3</v>
      </c>
      <c r="O47" s="3">
        <f t="shared" si="1"/>
        <v>3</v>
      </c>
    </row>
    <row r="48" spans="1:15" ht="15.75" x14ac:dyDescent="0.25">
      <c r="A48" s="11">
        <v>31</v>
      </c>
      <c r="B48" s="11">
        <v>50</v>
      </c>
      <c r="C48" s="11">
        <v>20</v>
      </c>
      <c r="D48" s="11"/>
      <c r="E48" s="10" t="s">
        <v>88</v>
      </c>
      <c r="F48" s="10" t="s">
        <v>43</v>
      </c>
      <c r="G48" s="12">
        <v>0</v>
      </c>
      <c r="H48" s="10" t="s">
        <v>23</v>
      </c>
      <c r="I48" s="11">
        <v>3</v>
      </c>
      <c r="J48" s="11">
        <v>0</v>
      </c>
      <c r="K48" s="11">
        <v>24.5</v>
      </c>
      <c r="L48" s="11">
        <v>26.5</v>
      </c>
      <c r="M48" s="2">
        <f t="shared" si="0"/>
        <v>3</v>
      </c>
      <c r="O48" s="3">
        <f t="shared" si="1"/>
        <v>3</v>
      </c>
    </row>
    <row r="49" spans="1:15" ht="15.75" x14ac:dyDescent="0.25">
      <c r="A49" s="11">
        <v>32</v>
      </c>
      <c r="B49" s="11">
        <v>22</v>
      </c>
      <c r="C49" s="11"/>
      <c r="D49" s="11">
        <v>12</v>
      </c>
      <c r="E49" s="10" t="s">
        <v>51</v>
      </c>
      <c r="F49" s="10" t="s">
        <v>43</v>
      </c>
      <c r="G49" s="12">
        <v>0</v>
      </c>
      <c r="H49" s="10" t="s">
        <v>23</v>
      </c>
      <c r="I49" s="11">
        <v>3</v>
      </c>
      <c r="J49" s="11">
        <v>0</v>
      </c>
      <c r="K49" s="11">
        <v>23</v>
      </c>
      <c r="L49" s="11">
        <v>24.5</v>
      </c>
      <c r="M49" s="2">
        <f t="shared" si="0"/>
        <v>3</v>
      </c>
      <c r="O49" s="3">
        <f t="shared" si="1"/>
        <v>3</v>
      </c>
    </row>
    <row r="50" spans="1:15" ht="15.75" x14ac:dyDescent="0.25">
      <c r="A50" s="11">
        <v>33</v>
      </c>
      <c r="B50" s="11">
        <v>21</v>
      </c>
      <c r="C50" s="11"/>
      <c r="D50" s="11">
        <v>13</v>
      </c>
      <c r="E50" s="10" t="s">
        <v>66</v>
      </c>
      <c r="F50" s="10" t="s">
        <v>43</v>
      </c>
      <c r="G50" s="12">
        <v>0</v>
      </c>
      <c r="H50" s="10" t="s">
        <v>44</v>
      </c>
      <c r="I50" s="11">
        <v>3</v>
      </c>
      <c r="J50" s="11">
        <v>0</v>
      </c>
      <c r="K50" s="11">
        <v>22</v>
      </c>
      <c r="L50" s="11">
        <v>24</v>
      </c>
      <c r="M50" s="2">
        <f t="shared" si="0"/>
        <v>3</v>
      </c>
      <c r="O50" s="3">
        <f t="shared" si="1"/>
        <v>3</v>
      </c>
    </row>
    <row r="51" spans="1:15" ht="15.75" x14ac:dyDescent="0.25">
      <c r="A51" s="11">
        <v>34</v>
      </c>
      <c r="B51" s="11">
        <v>28</v>
      </c>
      <c r="C51" s="11"/>
      <c r="D51" s="11">
        <v>14</v>
      </c>
      <c r="E51" s="10" t="s">
        <v>255</v>
      </c>
      <c r="F51" s="10" t="s">
        <v>43</v>
      </c>
      <c r="G51" s="12">
        <v>0</v>
      </c>
      <c r="H51" s="10" t="s">
        <v>26</v>
      </c>
      <c r="I51" s="11">
        <v>3</v>
      </c>
      <c r="J51" s="11">
        <v>0</v>
      </c>
      <c r="K51" s="11">
        <v>21</v>
      </c>
      <c r="L51" s="11">
        <v>22.5</v>
      </c>
      <c r="M51" s="2">
        <f t="shared" si="0"/>
        <v>3</v>
      </c>
      <c r="O51" s="3">
        <f t="shared" si="1"/>
        <v>3</v>
      </c>
    </row>
    <row r="52" spans="1:15" ht="15.75" x14ac:dyDescent="0.25">
      <c r="A52" s="11">
        <v>35</v>
      </c>
      <c r="B52" s="11">
        <v>35</v>
      </c>
      <c r="C52" s="11"/>
      <c r="D52" s="11">
        <v>15</v>
      </c>
      <c r="E52" s="10" t="s">
        <v>57</v>
      </c>
      <c r="F52" s="10" t="s">
        <v>43</v>
      </c>
      <c r="G52" s="12">
        <v>0</v>
      </c>
      <c r="H52" s="10" t="s">
        <v>45</v>
      </c>
      <c r="I52" s="11">
        <v>3</v>
      </c>
      <c r="J52" s="11">
        <v>0</v>
      </c>
      <c r="K52" s="11">
        <v>21</v>
      </c>
      <c r="L52" s="11">
        <v>21.5</v>
      </c>
      <c r="M52" s="2">
        <f t="shared" si="0"/>
        <v>3</v>
      </c>
      <c r="O52" s="3">
        <f t="shared" si="1"/>
        <v>3</v>
      </c>
    </row>
    <row r="53" spans="1:15" ht="15.75" x14ac:dyDescent="0.25">
      <c r="A53" s="11">
        <v>36</v>
      </c>
      <c r="B53" s="11">
        <v>39</v>
      </c>
      <c r="C53" s="11">
        <v>21</v>
      </c>
      <c r="D53" s="11"/>
      <c r="E53" s="10" t="s">
        <v>256</v>
      </c>
      <c r="F53" s="10" t="s">
        <v>43</v>
      </c>
      <c r="G53" s="12">
        <v>0</v>
      </c>
      <c r="H53" s="10"/>
      <c r="I53" s="11">
        <v>3</v>
      </c>
      <c r="J53" s="11">
        <v>0</v>
      </c>
      <c r="K53" s="11">
        <v>19.5</v>
      </c>
      <c r="L53" s="11">
        <v>20</v>
      </c>
      <c r="M53" s="2">
        <f t="shared" si="0"/>
        <v>3</v>
      </c>
      <c r="O53" s="3">
        <f t="shared" si="1"/>
        <v>3</v>
      </c>
    </row>
    <row r="54" spans="1:15" ht="15.75" x14ac:dyDescent="0.25">
      <c r="A54" s="11">
        <v>37</v>
      </c>
      <c r="B54" s="11">
        <v>34</v>
      </c>
      <c r="C54" s="11"/>
      <c r="D54" s="11">
        <v>16</v>
      </c>
      <c r="E54" s="10" t="s">
        <v>257</v>
      </c>
      <c r="F54" s="10" t="s">
        <v>43</v>
      </c>
      <c r="G54" s="12">
        <v>0</v>
      </c>
      <c r="H54" s="10" t="s">
        <v>25</v>
      </c>
      <c r="I54" s="11">
        <v>3</v>
      </c>
      <c r="J54" s="11">
        <v>0</v>
      </c>
      <c r="K54" s="11">
        <v>18.5</v>
      </c>
      <c r="L54" s="11">
        <v>19</v>
      </c>
      <c r="M54" s="2">
        <f t="shared" si="0"/>
        <v>3</v>
      </c>
      <c r="O54" s="3">
        <f t="shared" si="1"/>
        <v>3</v>
      </c>
    </row>
    <row r="55" spans="1:15" ht="15.75" x14ac:dyDescent="0.25">
      <c r="A55" s="11">
        <v>38</v>
      </c>
      <c r="B55" s="11">
        <v>38</v>
      </c>
      <c r="C55" s="11">
        <v>22</v>
      </c>
      <c r="D55" s="11"/>
      <c r="E55" s="10" t="s">
        <v>236</v>
      </c>
      <c r="F55" s="10" t="s">
        <v>43</v>
      </c>
      <c r="G55" s="12">
        <v>0</v>
      </c>
      <c r="H55" s="10" t="s">
        <v>25</v>
      </c>
      <c r="I55" s="11">
        <v>3</v>
      </c>
      <c r="J55" s="11">
        <v>0</v>
      </c>
      <c r="K55" s="11">
        <v>18</v>
      </c>
      <c r="L55" s="11">
        <v>19.5</v>
      </c>
      <c r="M55" s="2">
        <f t="shared" si="0"/>
        <v>3</v>
      </c>
      <c r="O55" s="3">
        <f t="shared" si="1"/>
        <v>3</v>
      </c>
    </row>
    <row r="56" spans="1:15" ht="15.75" x14ac:dyDescent="0.25">
      <c r="A56" s="11">
        <v>39</v>
      </c>
      <c r="B56" s="11">
        <v>44</v>
      </c>
      <c r="C56" s="11"/>
      <c r="D56" s="11">
        <v>17</v>
      </c>
      <c r="E56" s="10" t="s">
        <v>206</v>
      </c>
      <c r="F56" s="10" t="s">
        <v>43</v>
      </c>
      <c r="G56" s="12">
        <v>0</v>
      </c>
      <c r="H56" s="10" t="s">
        <v>44</v>
      </c>
      <c r="I56" s="11">
        <v>3</v>
      </c>
      <c r="J56" s="11">
        <v>0</v>
      </c>
      <c r="K56" s="11">
        <v>17.5</v>
      </c>
      <c r="L56" s="11">
        <v>18</v>
      </c>
      <c r="M56" s="2">
        <f t="shared" si="0"/>
        <v>3</v>
      </c>
      <c r="O56" s="3">
        <f t="shared" si="1"/>
        <v>3</v>
      </c>
    </row>
    <row r="57" spans="1:15" ht="15.75" x14ac:dyDescent="0.25">
      <c r="A57" s="11">
        <v>40</v>
      </c>
      <c r="B57" s="11">
        <v>25</v>
      </c>
      <c r="C57" s="11">
        <v>23</v>
      </c>
      <c r="D57" s="11"/>
      <c r="E57" s="10" t="s">
        <v>95</v>
      </c>
      <c r="F57" s="10" t="s">
        <v>43</v>
      </c>
      <c r="G57" s="12">
        <v>0</v>
      </c>
      <c r="H57" s="10" t="s">
        <v>44</v>
      </c>
      <c r="I57" s="11">
        <v>2.5</v>
      </c>
      <c r="J57" s="11">
        <v>0</v>
      </c>
      <c r="K57" s="11">
        <v>25.5</v>
      </c>
      <c r="L57" s="11">
        <v>26</v>
      </c>
      <c r="M57" s="2">
        <f t="shared" si="0"/>
        <v>2.5</v>
      </c>
      <c r="O57" s="3">
        <f t="shared" si="1"/>
        <v>2.5</v>
      </c>
    </row>
    <row r="58" spans="1:15" ht="15.75" x14ac:dyDescent="0.25">
      <c r="A58" s="11">
        <v>41</v>
      </c>
      <c r="B58" s="11">
        <v>29</v>
      </c>
      <c r="C58" s="11"/>
      <c r="D58" s="11">
        <v>18</v>
      </c>
      <c r="E58" s="10" t="s">
        <v>121</v>
      </c>
      <c r="F58" s="10" t="s">
        <v>43</v>
      </c>
      <c r="G58" s="12">
        <v>0</v>
      </c>
      <c r="H58" s="10" t="s">
        <v>25</v>
      </c>
      <c r="I58" s="11">
        <v>2.5</v>
      </c>
      <c r="J58" s="11">
        <v>0</v>
      </c>
      <c r="K58" s="11">
        <v>24.5</v>
      </c>
      <c r="L58" s="11">
        <v>27</v>
      </c>
      <c r="M58" s="2">
        <f t="shared" si="0"/>
        <v>2.5</v>
      </c>
      <c r="O58" s="3">
        <f t="shared" si="1"/>
        <v>2.5</v>
      </c>
    </row>
    <row r="59" spans="1:15" ht="15.75" x14ac:dyDescent="0.25">
      <c r="A59" s="11">
        <v>42</v>
      </c>
      <c r="B59" s="11">
        <v>45</v>
      </c>
      <c r="C59" s="11"/>
      <c r="D59" s="11">
        <v>19</v>
      </c>
      <c r="E59" s="10" t="s">
        <v>258</v>
      </c>
      <c r="F59" s="10" t="s">
        <v>43</v>
      </c>
      <c r="G59" s="12">
        <v>0</v>
      </c>
      <c r="H59" s="10" t="s">
        <v>259</v>
      </c>
      <c r="I59" s="11">
        <v>2.5</v>
      </c>
      <c r="J59" s="11">
        <v>0</v>
      </c>
      <c r="K59" s="11">
        <v>13</v>
      </c>
      <c r="L59" s="11">
        <v>13.5</v>
      </c>
      <c r="M59" s="2">
        <f t="shared" si="0"/>
        <v>2.5</v>
      </c>
      <c r="O59" s="3">
        <f t="shared" si="1"/>
        <v>2.5</v>
      </c>
    </row>
    <row r="60" spans="1:15" ht="15.75" x14ac:dyDescent="0.25">
      <c r="A60" s="11">
        <v>43</v>
      </c>
      <c r="B60" s="11">
        <v>27</v>
      </c>
      <c r="C60" s="11"/>
      <c r="D60" s="11">
        <v>20</v>
      </c>
      <c r="E60" s="10" t="s">
        <v>202</v>
      </c>
      <c r="F60" s="10" t="s">
        <v>43</v>
      </c>
      <c r="G60" s="12">
        <v>0</v>
      </c>
      <c r="H60" s="10" t="s">
        <v>44</v>
      </c>
      <c r="I60" s="11">
        <v>2</v>
      </c>
      <c r="J60" s="11">
        <v>0</v>
      </c>
      <c r="K60" s="11">
        <v>24</v>
      </c>
      <c r="L60" s="11">
        <v>25.5</v>
      </c>
      <c r="M60" s="2">
        <f t="shared" ref="M60:M69" si="2">I60</f>
        <v>2</v>
      </c>
      <c r="O60" s="3">
        <f t="shared" ref="O60:O69" si="3">M60+N60</f>
        <v>2</v>
      </c>
    </row>
    <row r="61" spans="1:15" ht="15.75" x14ac:dyDescent="0.25">
      <c r="A61" s="11">
        <v>44</v>
      </c>
      <c r="B61" s="11">
        <v>26</v>
      </c>
      <c r="C61" s="11"/>
      <c r="D61" s="11">
        <v>21</v>
      </c>
      <c r="E61" s="10" t="s">
        <v>260</v>
      </c>
      <c r="F61" s="10" t="s">
        <v>43</v>
      </c>
      <c r="G61" s="12">
        <v>0</v>
      </c>
      <c r="H61" s="10" t="s">
        <v>27</v>
      </c>
      <c r="I61" s="11">
        <v>2</v>
      </c>
      <c r="J61" s="11">
        <v>0</v>
      </c>
      <c r="K61" s="11">
        <v>23</v>
      </c>
      <c r="L61" s="11">
        <v>24.5</v>
      </c>
      <c r="M61" s="2">
        <f t="shared" si="2"/>
        <v>2</v>
      </c>
      <c r="O61" s="3">
        <f t="shared" si="3"/>
        <v>2</v>
      </c>
    </row>
    <row r="62" spans="1:15" ht="15.75" x14ac:dyDescent="0.25">
      <c r="A62" s="11">
        <v>45</v>
      </c>
      <c r="B62" s="11">
        <v>19</v>
      </c>
      <c r="C62" s="11"/>
      <c r="D62" s="11">
        <v>22</v>
      </c>
      <c r="E62" s="10" t="s">
        <v>261</v>
      </c>
      <c r="F62" s="10" t="s">
        <v>43</v>
      </c>
      <c r="G62" s="12">
        <v>0</v>
      </c>
      <c r="H62" s="10" t="s">
        <v>45</v>
      </c>
      <c r="I62" s="11">
        <v>2</v>
      </c>
      <c r="J62" s="11">
        <v>0</v>
      </c>
      <c r="K62" s="11">
        <v>22.5</v>
      </c>
      <c r="L62" s="11">
        <v>24</v>
      </c>
      <c r="M62" s="2">
        <f t="shared" si="2"/>
        <v>2</v>
      </c>
      <c r="O62" s="3">
        <f t="shared" si="3"/>
        <v>2</v>
      </c>
    </row>
    <row r="63" spans="1:15" ht="15.75" x14ac:dyDescent="0.25">
      <c r="A63" s="11">
        <v>46</v>
      </c>
      <c r="B63" s="11">
        <v>30</v>
      </c>
      <c r="C63" s="11"/>
      <c r="D63" s="11">
        <v>23</v>
      </c>
      <c r="E63" s="10" t="s">
        <v>262</v>
      </c>
      <c r="F63" s="10" t="s">
        <v>43</v>
      </c>
      <c r="G63" s="12">
        <v>0</v>
      </c>
      <c r="H63" s="10" t="s">
        <v>44</v>
      </c>
      <c r="I63" s="11">
        <v>2</v>
      </c>
      <c r="J63" s="11">
        <v>0</v>
      </c>
      <c r="K63" s="11">
        <v>22</v>
      </c>
      <c r="L63" s="11">
        <v>23.5</v>
      </c>
      <c r="M63" s="2">
        <f t="shared" si="2"/>
        <v>2</v>
      </c>
      <c r="O63" s="3">
        <f t="shared" si="3"/>
        <v>2</v>
      </c>
    </row>
    <row r="64" spans="1:15" ht="15.75" x14ac:dyDescent="0.25">
      <c r="A64" s="11">
        <v>47</v>
      </c>
      <c r="B64" s="11">
        <v>37</v>
      </c>
      <c r="C64" s="11"/>
      <c r="D64" s="11">
        <v>24</v>
      </c>
      <c r="E64" s="10" t="s">
        <v>68</v>
      </c>
      <c r="F64" s="10" t="s">
        <v>43</v>
      </c>
      <c r="G64" s="12">
        <v>0</v>
      </c>
      <c r="H64" s="10" t="s">
        <v>44</v>
      </c>
      <c r="I64" s="11">
        <v>2</v>
      </c>
      <c r="J64" s="11">
        <v>0</v>
      </c>
      <c r="K64" s="11">
        <v>20.5</v>
      </c>
      <c r="L64" s="11">
        <v>21</v>
      </c>
      <c r="M64" s="2">
        <f t="shared" si="2"/>
        <v>2</v>
      </c>
      <c r="O64" s="3">
        <f t="shared" si="3"/>
        <v>2</v>
      </c>
    </row>
    <row r="65" spans="1:15" ht="15.75" x14ac:dyDescent="0.25">
      <c r="A65" s="11">
        <v>48</v>
      </c>
      <c r="B65" s="11">
        <v>48</v>
      </c>
      <c r="C65" s="11">
        <v>24</v>
      </c>
      <c r="D65" s="11"/>
      <c r="E65" s="10" t="s">
        <v>263</v>
      </c>
      <c r="F65" s="10" t="s">
        <v>43</v>
      </c>
      <c r="G65" s="12">
        <v>0</v>
      </c>
      <c r="H65" s="10" t="s">
        <v>26</v>
      </c>
      <c r="I65" s="11">
        <v>2</v>
      </c>
      <c r="J65" s="11">
        <v>0</v>
      </c>
      <c r="K65" s="11">
        <v>17</v>
      </c>
      <c r="L65" s="11">
        <v>17.5</v>
      </c>
      <c r="M65" s="2">
        <f t="shared" si="2"/>
        <v>2</v>
      </c>
      <c r="O65" s="3">
        <f t="shared" si="3"/>
        <v>2</v>
      </c>
    </row>
    <row r="66" spans="1:15" ht="15.75" x14ac:dyDescent="0.25">
      <c r="A66" s="11">
        <v>49</v>
      </c>
      <c r="B66" s="11">
        <v>41</v>
      </c>
      <c r="C66" s="11"/>
      <c r="D66" s="11">
        <v>25</v>
      </c>
      <c r="E66" s="10" t="s">
        <v>264</v>
      </c>
      <c r="F66" s="10" t="s">
        <v>43</v>
      </c>
      <c r="G66" s="12">
        <v>0</v>
      </c>
      <c r="H66" s="10" t="s">
        <v>27</v>
      </c>
      <c r="I66" s="11">
        <v>2</v>
      </c>
      <c r="J66" s="11">
        <v>0</v>
      </c>
      <c r="K66" s="11">
        <v>15</v>
      </c>
      <c r="L66" s="11">
        <v>16</v>
      </c>
      <c r="M66" s="2">
        <f t="shared" si="2"/>
        <v>2</v>
      </c>
      <c r="O66" s="3">
        <f t="shared" si="3"/>
        <v>2</v>
      </c>
    </row>
    <row r="67" spans="1:15" ht="15.75" x14ac:dyDescent="0.25">
      <c r="A67" s="11">
        <v>50</v>
      </c>
      <c r="B67" s="11">
        <v>23</v>
      </c>
      <c r="C67" s="11"/>
      <c r="D67" s="11">
        <v>26</v>
      </c>
      <c r="E67" s="10" t="s">
        <v>265</v>
      </c>
      <c r="F67" s="10" t="s">
        <v>43</v>
      </c>
      <c r="G67" s="12">
        <v>0</v>
      </c>
      <c r="H67" s="10" t="s">
        <v>259</v>
      </c>
      <c r="I67" s="11">
        <v>1</v>
      </c>
      <c r="J67" s="11">
        <v>0</v>
      </c>
      <c r="K67" s="11">
        <v>18.5</v>
      </c>
      <c r="L67" s="11">
        <v>19</v>
      </c>
      <c r="M67" s="2">
        <f t="shared" si="2"/>
        <v>1</v>
      </c>
      <c r="O67" s="3">
        <f t="shared" si="3"/>
        <v>1</v>
      </c>
    </row>
    <row r="68" spans="1:15" ht="15.75" x14ac:dyDescent="0.25">
      <c r="A68" s="11">
        <v>51</v>
      </c>
      <c r="B68" s="11">
        <v>32</v>
      </c>
      <c r="C68" s="11">
        <v>25</v>
      </c>
      <c r="D68" s="11"/>
      <c r="E68" s="10" t="s">
        <v>266</v>
      </c>
      <c r="F68" s="10" t="s">
        <v>43</v>
      </c>
      <c r="G68" s="12">
        <v>0</v>
      </c>
      <c r="H68" s="10" t="s">
        <v>45</v>
      </c>
      <c r="I68" s="11">
        <v>1</v>
      </c>
      <c r="J68" s="11">
        <v>0</v>
      </c>
      <c r="K68" s="11">
        <v>17.5</v>
      </c>
      <c r="L68" s="11">
        <v>18.5</v>
      </c>
      <c r="M68" s="2">
        <f t="shared" si="2"/>
        <v>1</v>
      </c>
      <c r="O68" s="3">
        <f t="shared" si="3"/>
        <v>1</v>
      </c>
    </row>
    <row r="69" spans="1:15" ht="15.75" x14ac:dyDescent="0.25">
      <c r="A69" s="11">
        <v>52</v>
      </c>
      <c r="B69" s="11">
        <v>40</v>
      </c>
      <c r="C69" s="11">
        <v>26</v>
      </c>
      <c r="D69" s="11"/>
      <c r="E69" s="10" t="s">
        <v>267</v>
      </c>
      <c r="F69" s="10" t="s">
        <v>43</v>
      </c>
      <c r="G69" s="12">
        <v>0</v>
      </c>
      <c r="H69" s="10" t="s">
        <v>27</v>
      </c>
      <c r="I69" s="11">
        <v>0</v>
      </c>
      <c r="J69" s="11">
        <v>0</v>
      </c>
      <c r="K69" s="11">
        <v>16.5</v>
      </c>
      <c r="L69" s="11">
        <v>17.5</v>
      </c>
      <c r="M69" s="2">
        <f t="shared" si="2"/>
        <v>0</v>
      </c>
      <c r="O69" s="3">
        <f t="shared" si="3"/>
        <v>0</v>
      </c>
    </row>
    <row r="71" spans="1:15" x14ac:dyDescent="0.25">
      <c r="A71" s="5" t="s">
        <v>14</v>
      </c>
    </row>
    <row r="72" spans="1:15" x14ac:dyDescent="0.25">
      <c r="A72" s="8" t="s">
        <v>29</v>
      </c>
    </row>
    <row r="73" spans="1:15" x14ac:dyDescent="0.25">
      <c r="A73" s="8" t="s">
        <v>30</v>
      </c>
    </row>
    <row r="74" spans="1:15" x14ac:dyDescent="0.25">
      <c r="A74" s="8" t="s">
        <v>31</v>
      </c>
    </row>
    <row r="76" spans="1:15" x14ac:dyDescent="0.25">
      <c r="A76" s="7" t="s">
        <v>248</v>
      </c>
    </row>
    <row r="77" spans="1:15" x14ac:dyDescent="0.25">
      <c r="A77" s="6" t="s">
        <v>15</v>
      </c>
    </row>
  </sheetData>
  <hyperlinks>
    <hyperlink ref="A76:L76" r:id="rId1" display="Všechny detaily tohoto turnaje naleznete pod  http://chess-results.com/tnr879551.aspx?lan=5"/>
    <hyperlink ref="A77:L77" r:id="rId2" display="Chess-Tournament-Results-Server: Chess-Results"/>
    <hyperlink ref="A1:L1" r:id="rId3" display="Z turnajové databáze Chess-results http://chess-results.com"/>
  </hyperlink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workbookViewId="0">
      <selection activeCell="S6" sqref="S6"/>
    </sheetView>
  </sheetViews>
  <sheetFormatPr defaultRowHeight="15" x14ac:dyDescent="0.25"/>
  <cols>
    <col min="4" max="4" width="18.28515625" bestFit="1" customWidth="1"/>
    <col min="5" max="5" width="4.140625" bestFit="1" customWidth="1"/>
    <col min="7" max="7" width="4.140625" bestFit="1" customWidth="1"/>
    <col min="8" max="8" width="5" bestFit="1" customWidth="1"/>
    <col min="9" max="9" width="23.85546875" bestFit="1" customWidth="1"/>
    <col min="17" max="17" width="13.85546875" bestFit="1" customWidth="1"/>
    <col min="18" max="18" width="16.7109375" bestFit="1" customWidth="1"/>
    <col min="19" max="19" width="12.140625" bestFit="1" customWidth="1"/>
  </cols>
  <sheetData>
    <row r="1" spans="1:19" x14ac:dyDescent="0.25">
      <c r="A1" s="6" t="s">
        <v>0</v>
      </c>
    </row>
    <row r="2" spans="1:19" x14ac:dyDescent="0.25">
      <c r="A2" s="5" t="s">
        <v>377</v>
      </c>
    </row>
    <row r="3" spans="1:19" x14ac:dyDescent="0.25">
      <c r="A3" s="9" t="s">
        <v>378</v>
      </c>
    </row>
    <row r="4" spans="1:19" x14ac:dyDescent="0.25">
      <c r="A4" s="5" t="s">
        <v>19</v>
      </c>
    </row>
    <row r="5" spans="1:19" ht="15.75" x14ac:dyDescent="0.25">
      <c r="A5" s="14" t="s">
        <v>1</v>
      </c>
      <c r="B5" s="14" t="s">
        <v>2</v>
      </c>
      <c r="C5" s="13"/>
      <c r="D5" s="13" t="s">
        <v>3</v>
      </c>
      <c r="E5" s="13" t="s">
        <v>4</v>
      </c>
      <c r="F5" s="14" t="s">
        <v>345</v>
      </c>
      <c r="G5" s="13" t="s">
        <v>41</v>
      </c>
      <c r="H5" s="15" t="s">
        <v>42</v>
      </c>
      <c r="I5" s="13" t="s">
        <v>6</v>
      </c>
      <c r="J5" s="14" t="s">
        <v>7</v>
      </c>
      <c r="K5" s="14" t="s">
        <v>8</v>
      </c>
      <c r="L5" s="14" t="s">
        <v>9</v>
      </c>
      <c r="M5" s="14" t="s">
        <v>22</v>
      </c>
      <c r="N5" s="14" t="s">
        <v>360</v>
      </c>
      <c r="O5" s="14" t="s">
        <v>361</v>
      </c>
      <c r="P5" s="14" t="s">
        <v>346</v>
      </c>
      <c r="Q5" s="4" t="s">
        <v>18</v>
      </c>
      <c r="R5" s="4" t="s">
        <v>16</v>
      </c>
      <c r="S5" s="4" t="s">
        <v>17</v>
      </c>
    </row>
    <row r="6" spans="1:19" ht="15.75" x14ac:dyDescent="0.25">
      <c r="A6" s="11">
        <v>1</v>
      </c>
      <c r="B6" s="11">
        <v>1</v>
      </c>
      <c r="C6" s="10"/>
      <c r="D6" s="10" t="s">
        <v>79</v>
      </c>
      <c r="E6" s="10" t="s">
        <v>21</v>
      </c>
      <c r="F6" s="11"/>
      <c r="G6" s="10" t="s">
        <v>43</v>
      </c>
      <c r="H6" s="12">
        <v>1467</v>
      </c>
      <c r="I6" s="10" t="s">
        <v>44</v>
      </c>
      <c r="J6" s="11">
        <v>6</v>
      </c>
      <c r="K6" s="11">
        <v>1</v>
      </c>
      <c r="L6" s="11">
        <v>27.5</v>
      </c>
      <c r="M6" s="11">
        <v>30.5</v>
      </c>
      <c r="N6" s="11">
        <v>25.5</v>
      </c>
      <c r="O6" s="11">
        <v>3</v>
      </c>
      <c r="P6" s="11" t="s">
        <v>379</v>
      </c>
      <c r="Q6" s="2">
        <f>J6</f>
        <v>6</v>
      </c>
      <c r="R6">
        <v>20</v>
      </c>
      <c r="S6" s="3">
        <f>Q6+R6</f>
        <v>26</v>
      </c>
    </row>
    <row r="7" spans="1:19" ht="15.75" x14ac:dyDescent="0.25">
      <c r="A7" s="11">
        <v>2</v>
      </c>
      <c r="B7" s="11">
        <v>9</v>
      </c>
      <c r="C7" s="10"/>
      <c r="D7" s="10" t="s">
        <v>104</v>
      </c>
      <c r="E7" s="10" t="s">
        <v>20</v>
      </c>
      <c r="F7" s="11"/>
      <c r="G7" s="10" t="s">
        <v>43</v>
      </c>
      <c r="H7" s="12">
        <v>1111</v>
      </c>
      <c r="I7" s="10" t="s">
        <v>12</v>
      </c>
      <c r="J7" s="11">
        <v>6</v>
      </c>
      <c r="K7" s="11">
        <v>0</v>
      </c>
      <c r="L7" s="11">
        <v>28</v>
      </c>
      <c r="M7" s="11">
        <v>28</v>
      </c>
      <c r="N7" s="11">
        <v>22</v>
      </c>
      <c r="O7" s="11">
        <v>4</v>
      </c>
      <c r="P7" s="11" t="s">
        <v>380</v>
      </c>
      <c r="Q7" s="2">
        <f t="shared" ref="Q7:Q67" si="0">J7</f>
        <v>6</v>
      </c>
      <c r="R7">
        <v>15</v>
      </c>
      <c r="S7" s="3">
        <f t="shared" ref="S7:S67" si="1">Q7+R7</f>
        <v>21</v>
      </c>
    </row>
    <row r="8" spans="1:19" ht="15.75" x14ac:dyDescent="0.25">
      <c r="A8" s="11">
        <v>3</v>
      </c>
      <c r="B8" s="11">
        <v>5</v>
      </c>
      <c r="C8" s="10"/>
      <c r="D8" s="10" t="s">
        <v>381</v>
      </c>
      <c r="E8" s="10" t="s">
        <v>20</v>
      </c>
      <c r="F8" s="11"/>
      <c r="G8" s="10" t="s">
        <v>43</v>
      </c>
      <c r="H8" s="12">
        <v>1206</v>
      </c>
      <c r="I8" s="10" t="s">
        <v>12</v>
      </c>
      <c r="J8" s="11">
        <v>5.5</v>
      </c>
      <c r="K8" s="11">
        <v>0</v>
      </c>
      <c r="L8" s="11">
        <v>28</v>
      </c>
      <c r="M8" s="11">
        <v>30</v>
      </c>
      <c r="N8" s="11">
        <v>22.25</v>
      </c>
      <c r="O8" s="11">
        <v>4</v>
      </c>
      <c r="P8" s="11" t="s">
        <v>382</v>
      </c>
      <c r="Q8" s="2">
        <f t="shared" si="0"/>
        <v>5.5</v>
      </c>
      <c r="R8">
        <v>12</v>
      </c>
      <c r="S8" s="3">
        <f t="shared" si="1"/>
        <v>17.5</v>
      </c>
    </row>
    <row r="9" spans="1:19" ht="15.75" x14ac:dyDescent="0.25">
      <c r="A9" s="11">
        <v>4</v>
      </c>
      <c r="B9" s="11">
        <v>14</v>
      </c>
      <c r="C9" s="10"/>
      <c r="D9" s="10" t="s">
        <v>107</v>
      </c>
      <c r="E9" s="10" t="s">
        <v>20</v>
      </c>
      <c r="F9" s="11"/>
      <c r="G9" s="10" t="s">
        <v>43</v>
      </c>
      <c r="H9" s="12">
        <v>1051</v>
      </c>
      <c r="I9" s="10" t="s">
        <v>44</v>
      </c>
      <c r="J9" s="11">
        <v>5.5</v>
      </c>
      <c r="K9" s="11">
        <v>0</v>
      </c>
      <c r="L9" s="11">
        <v>28</v>
      </c>
      <c r="M9" s="11">
        <v>30</v>
      </c>
      <c r="N9" s="11">
        <v>21.25</v>
      </c>
      <c r="O9" s="11">
        <v>3</v>
      </c>
      <c r="P9" s="11" t="s">
        <v>383</v>
      </c>
      <c r="Q9" s="2">
        <f t="shared" si="0"/>
        <v>5.5</v>
      </c>
      <c r="R9">
        <v>10</v>
      </c>
      <c r="S9" s="3">
        <f t="shared" si="1"/>
        <v>15.5</v>
      </c>
    </row>
    <row r="10" spans="1:19" ht="15.75" x14ac:dyDescent="0.25">
      <c r="A10" s="11">
        <v>5</v>
      </c>
      <c r="B10" s="11">
        <v>13</v>
      </c>
      <c r="C10" s="10"/>
      <c r="D10" s="10" t="s">
        <v>86</v>
      </c>
      <c r="E10" s="10" t="s">
        <v>20</v>
      </c>
      <c r="F10" s="11" t="s">
        <v>384</v>
      </c>
      <c r="G10" s="10" t="s">
        <v>43</v>
      </c>
      <c r="H10" s="12">
        <v>1056</v>
      </c>
      <c r="I10" s="10" t="s">
        <v>45</v>
      </c>
      <c r="J10" s="11">
        <v>5.5</v>
      </c>
      <c r="K10" s="11">
        <v>0</v>
      </c>
      <c r="L10" s="11">
        <v>27.5</v>
      </c>
      <c r="M10" s="11">
        <v>31.5</v>
      </c>
      <c r="N10" s="11">
        <v>24</v>
      </c>
      <c r="O10" s="11">
        <v>4</v>
      </c>
      <c r="P10" s="11" t="s">
        <v>385</v>
      </c>
      <c r="Q10" s="2">
        <f t="shared" si="0"/>
        <v>5.5</v>
      </c>
      <c r="R10">
        <v>8</v>
      </c>
      <c r="S10" s="3">
        <f t="shared" si="1"/>
        <v>13.5</v>
      </c>
    </row>
    <row r="11" spans="1:19" ht="15.75" x14ac:dyDescent="0.25">
      <c r="A11" s="11">
        <v>6</v>
      </c>
      <c r="B11" s="11">
        <v>12</v>
      </c>
      <c r="C11" s="10"/>
      <c r="D11" s="10" t="s">
        <v>127</v>
      </c>
      <c r="E11" s="10" t="s">
        <v>21</v>
      </c>
      <c r="F11" s="11"/>
      <c r="G11" s="10" t="s">
        <v>43</v>
      </c>
      <c r="H11" s="12">
        <v>1067</v>
      </c>
      <c r="I11" s="10" t="s">
        <v>27</v>
      </c>
      <c r="J11" s="11">
        <v>5</v>
      </c>
      <c r="K11" s="11">
        <v>0</v>
      </c>
      <c r="L11" s="11">
        <v>30.5</v>
      </c>
      <c r="M11" s="11">
        <v>32.5</v>
      </c>
      <c r="N11" s="11">
        <v>21</v>
      </c>
      <c r="O11" s="11">
        <v>3</v>
      </c>
      <c r="P11" s="11" t="s">
        <v>386</v>
      </c>
      <c r="Q11" s="2">
        <f t="shared" si="0"/>
        <v>5</v>
      </c>
      <c r="R11">
        <v>6</v>
      </c>
      <c r="S11" s="3">
        <f t="shared" si="1"/>
        <v>11</v>
      </c>
    </row>
    <row r="12" spans="1:19" ht="15.75" x14ac:dyDescent="0.25">
      <c r="A12" s="11">
        <v>7</v>
      </c>
      <c r="B12" s="11">
        <v>4</v>
      </c>
      <c r="C12" s="10"/>
      <c r="D12" s="10" t="s">
        <v>85</v>
      </c>
      <c r="E12" s="10" t="s">
        <v>20</v>
      </c>
      <c r="F12" s="11" t="s">
        <v>384</v>
      </c>
      <c r="G12" s="10" t="s">
        <v>43</v>
      </c>
      <c r="H12" s="12">
        <v>1245</v>
      </c>
      <c r="I12" s="10" t="s">
        <v>27</v>
      </c>
      <c r="J12" s="11">
        <v>5</v>
      </c>
      <c r="K12" s="11">
        <v>0</v>
      </c>
      <c r="L12" s="11">
        <v>28.5</v>
      </c>
      <c r="M12" s="11">
        <v>30.5</v>
      </c>
      <c r="N12" s="11">
        <v>20</v>
      </c>
      <c r="O12" s="11">
        <v>3</v>
      </c>
      <c r="P12" s="11" t="s">
        <v>387</v>
      </c>
      <c r="Q12" s="2">
        <f t="shared" si="0"/>
        <v>5</v>
      </c>
      <c r="R12">
        <v>4</v>
      </c>
      <c r="S12" s="3">
        <f t="shared" si="1"/>
        <v>9</v>
      </c>
    </row>
    <row r="13" spans="1:19" ht="15.75" x14ac:dyDescent="0.25">
      <c r="A13" s="11">
        <v>8</v>
      </c>
      <c r="B13" s="11">
        <v>48</v>
      </c>
      <c r="C13" s="10"/>
      <c r="D13" s="10" t="s">
        <v>87</v>
      </c>
      <c r="E13" s="10" t="s">
        <v>20</v>
      </c>
      <c r="F13" s="11"/>
      <c r="G13" s="10" t="s">
        <v>43</v>
      </c>
      <c r="H13" s="12">
        <v>1000</v>
      </c>
      <c r="I13" s="10" t="s">
        <v>44</v>
      </c>
      <c r="J13" s="11">
        <v>5</v>
      </c>
      <c r="K13" s="11">
        <v>0</v>
      </c>
      <c r="L13" s="11">
        <v>26</v>
      </c>
      <c r="M13" s="11">
        <v>28</v>
      </c>
      <c r="N13" s="11">
        <v>18</v>
      </c>
      <c r="O13" s="11">
        <v>3</v>
      </c>
      <c r="P13" s="11" t="s">
        <v>388</v>
      </c>
      <c r="Q13" s="2">
        <f t="shared" si="0"/>
        <v>5</v>
      </c>
      <c r="R13">
        <v>3</v>
      </c>
      <c r="S13" s="3">
        <f t="shared" si="1"/>
        <v>8</v>
      </c>
    </row>
    <row r="14" spans="1:19" ht="15.75" x14ac:dyDescent="0.25">
      <c r="A14" s="11">
        <v>9</v>
      </c>
      <c r="B14" s="11">
        <v>6</v>
      </c>
      <c r="C14" s="10"/>
      <c r="D14" s="10" t="s">
        <v>74</v>
      </c>
      <c r="E14" s="10" t="s">
        <v>20</v>
      </c>
      <c r="F14" s="11"/>
      <c r="G14" s="10" t="s">
        <v>43</v>
      </c>
      <c r="H14" s="12">
        <v>1157</v>
      </c>
      <c r="I14" s="10" t="s">
        <v>26</v>
      </c>
      <c r="J14" s="11">
        <v>5</v>
      </c>
      <c r="K14" s="11">
        <v>0</v>
      </c>
      <c r="L14" s="11">
        <v>25</v>
      </c>
      <c r="M14" s="11">
        <v>26.5</v>
      </c>
      <c r="N14" s="11">
        <v>16.75</v>
      </c>
      <c r="O14" s="11">
        <v>3</v>
      </c>
      <c r="P14" s="11" t="s">
        <v>389</v>
      </c>
      <c r="Q14" s="2">
        <f t="shared" si="0"/>
        <v>5</v>
      </c>
      <c r="R14">
        <v>2</v>
      </c>
      <c r="S14" s="3">
        <f t="shared" si="1"/>
        <v>7</v>
      </c>
    </row>
    <row r="15" spans="1:19" ht="15.75" x14ac:dyDescent="0.25">
      <c r="A15" s="11">
        <v>10</v>
      </c>
      <c r="B15" s="11">
        <v>17</v>
      </c>
      <c r="C15" s="10"/>
      <c r="D15" s="10" t="s">
        <v>109</v>
      </c>
      <c r="E15" s="10" t="s">
        <v>20</v>
      </c>
      <c r="F15" s="11"/>
      <c r="G15" s="10" t="s">
        <v>43</v>
      </c>
      <c r="H15" s="12">
        <v>1000</v>
      </c>
      <c r="I15" s="10" t="s">
        <v>27</v>
      </c>
      <c r="J15" s="11">
        <v>5</v>
      </c>
      <c r="K15" s="11">
        <v>0</v>
      </c>
      <c r="L15" s="11">
        <v>24.5</v>
      </c>
      <c r="M15" s="11">
        <v>27.5</v>
      </c>
      <c r="N15" s="11">
        <v>18</v>
      </c>
      <c r="O15" s="11">
        <v>4</v>
      </c>
      <c r="P15" s="11" t="s">
        <v>390</v>
      </c>
      <c r="Q15" s="2">
        <f t="shared" si="0"/>
        <v>5</v>
      </c>
      <c r="R15">
        <v>1</v>
      </c>
      <c r="S15" s="3">
        <f t="shared" si="1"/>
        <v>6</v>
      </c>
    </row>
    <row r="16" spans="1:19" ht="15.75" x14ac:dyDescent="0.25">
      <c r="A16" s="11">
        <v>11</v>
      </c>
      <c r="B16" s="11">
        <v>7</v>
      </c>
      <c r="C16" s="10"/>
      <c r="D16" s="10" t="s">
        <v>89</v>
      </c>
      <c r="E16" s="10" t="s">
        <v>20</v>
      </c>
      <c r="F16" s="11"/>
      <c r="G16" s="10" t="s">
        <v>43</v>
      </c>
      <c r="H16" s="12">
        <v>1145</v>
      </c>
      <c r="I16" s="10" t="s">
        <v>44</v>
      </c>
      <c r="J16" s="11">
        <v>5</v>
      </c>
      <c r="K16" s="11">
        <v>0</v>
      </c>
      <c r="L16" s="11">
        <v>24</v>
      </c>
      <c r="M16" s="11">
        <v>27</v>
      </c>
      <c r="N16" s="11">
        <v>20</v>
      </c>
      <c r="O16" s="11">
        <v>4</v>
      </c>
      <c r="P16" s="11" t="s">
        <v>390</v>
      </c>
      <c r="Q16" s="2">
        <f t="shared" si="0"/>
        <v>5</v>
      </c>
      <c r="S16" s="3">
        <f t="shared" si="1"/>
        <v>5</v>
      </c>
    </row>
    <row r="17" spans="1:19" ht="15.75" x14ac:dyDescent="0.25">
      <c r="A17" s="11">
        <v>12</v>
      </c>
      <c r="B17" s="11">
        <v>16</v>
      </c>
      <c r="C17" s="10"/>
      <c r="D17" s="10" t="s">
        <v>82</v>
      </c>
      <c r="E17" s="10" t="s">
        <v>20</v>
      </c>
      <c r="F17" s="11"/>
      <c r="G17" s="10" t="s">
        <v>43</v>
      </c>
      <c r="H17" s="12">
        <v>1018</v>
      </c>
      <c r="I17" s="10" t="s">
        <v>28</v>
      </c>
      <c r="J17" s="11">
        <v>4.5</v>
      </c>
      <c r="K17" s="11">
        <v>0</v>
      </c>
      <c r="L17" s="11">
        <v>27</v>
      </c>
      <c r="M17" s="11">
        <v>30</v>
      </c>
      <c r="N17" s="11">
        <v>16.5</v>
      </c>
      <c r="O17" s="11">
        <v>3</v>
      </c>
      <c r="P17" s="11" t="s">
        <v>391</v>
      </c>
      <c r="Q17" s="2">
        <f t="shared" si="0"/>
        <v>4.5</v>
      </c>
      <c r="S17" s="3">
        <f t="shared" si="1"/>
        <v>4.5</v>
      </c>
    </row>
    <row r="18" spans="1:19" ht="15.75" x14ac:dyDescent="0.25">
      <c r="A18" s="11">
        <v>13</v>
      </c>
      <c r="B18" s="11">
        <v>2</v>
      </c>
      <c r="C18" s="10"/>
      <c r="D18" s="10" t="s">
        <v>132</v>
      </c>
      <c r="E18" s="10" t="s">
        <v>20</v>
      </c>
      <c r="F18" s="11"/>
      <c r="G18" s="10" t="s">
        <v>43</v>
      </c>
      <c r="H18" s="12">
        <v>1310</v>
      </c>
      <c r="I18" s="10" t="s">
        <v>12</v>
      </c>
      <c r="J18" s="11">
        <v>4.5</v>
      </c>
      <c r="K18" s="11">
        <v>0</v>
      </c>
      <c r="L18" s="11">
        <v>26.5</v>
      </c>
      <c r="M18" s="11">
        <v>29.5</v>
      </c>
      <c r="N18" s="11">
        <v>15.75</v>
      </c>
      <c r="O18" s="11">
        <v>3</v>
      </c>
      <c r="P18" s="11" t="s">
        <v>392</v>
      </c>
      <c r="Q18" s="2">
        <f t="shared" si="0"/>
        <v>4.5</v>
      </c>
      <c r="S18" s="3">
        <f t="shared" si="1"/>
        <v>4.5</v>
      </c>
    </row>
    <row r="19" spans="1:19" ht="15.75" x14ac:dyDescent="0.25">
      <c r="A19" s="11">
        <v>14</v>
      </c>
      <c r="B19" s="11">
        <v>52</v>
      </c>
      <c r="C19" s="10"/>
      <c r="D19" s="10" t="s">
        <v>249</v>
      </c>
      <c r="E19" s="10" t="s">
        <v>21</v>
      </c>
      <c r="F19" s="11"/>
      <c r="G19" s="10" t="s">
        <v>43</v>
      </c>
      <c r="H19" s="12">
        <v>1000</v>
      </c>
      <c r="I19" s="10" t="s">
        <v>27</v>
      </c>
      <c r="J19" s="11">
        <v>4.5</v>
      </c>
      <c r="K19" s="11">
        <v>0</v>
      </c>
      <c r="L19" s="11">
        <v>26</v>
      </c>
      <c r="M19" s="11">
        <v>28</v>
      </c>
      <c r="N19" s="11">
        <v>16.25</v>
      </c>
      <c r="O19" s="11">
        <v>3</v>
      </c>
      <c r="P19" s="11" t="s">
        <v>393</v>
      </c>
      <c r="Q19" s="2">
        <f t="shared" si="0"/>
        <v>4.5</v>
      </c>
      <c r="S19" s="3">
        <f t="shared" si="1"/>
        <v>4.5</v>
      </c>
    </row>
    <row r="20" spans="1:19" ht="15.75" x14ac:dyDescent="0.25">
      <c r="A20" s="11">
        <v>15</v>
      </c>
      <c r="B20" s="11">
        <v>11</v>
      </c>
      <c r="C20" s="10"/>
      <c r="D20" s="10" t="s">
        <v>56</v>
      </c>
      <c r="E20" s="10" t="s">
        <v>21</v>
      </c>
      <c r="F20" s="11"/>
      <c r="G20" s="10" t="s">
        <v>43</v>
      </c>
      <c r="H20" s="12">
        <v>1093</v>
      </c>
      <c r="I20" s="10" t="s">
        <v>27</v>
      </c>
      <c r="J20" s="11">
        <v>4.5</v>
      </c>
      <c r="K20" s="11">
        <v>0</v>
      </c>
      <c r="L20" s="11">
        <v>25</v>
      </c>
      <c r="M20" s="11">
        <v>27</v>
      </c>
      <c r="N20" s="11">
        <v>15.25</v>
      </c>
      <c r="O20" s="11">
        <v>4</v>
      </c>
      <c r="P20" s="11" t="s">
        <v>394</v>
      </c>
      <c r="Q20" s="2">
        <f t="shared" si="0"/>
        <v>4.5</v>
      </c>
      <c r="S20" s="3">
        <f t="shared" si="1"/>
        <v>4.5</v>
      </c>
    </row>
    <row r="21" spans="1:19" ht="15.75" x14ac:dyDescent="0.25">
      <c r="A21" s="11">
        <v>16</v>
      </c>
      <c r="B21" s="11">
        <v>3</v>
      </c>
      <c r="C21" s="10"/>
      <c r="D21" s="10" t="s">
        <v>75</v>
      </c>
      <c r="E21" s="10" t="s">
        <v>20</v>
      </c>
      <c r="F21" s="11"/>
      <c r="G21" s="10" t="s">
        <v>43</v>
      </c>
      <c r="H21" s="12">
        <v>1284</v>
      </c>
      <c r="I21" s="10" t="s">
        <v>27</v>
      </c>
      <c r="J21" s="11">
        <v>4.5</v>
      </c>
      <c r="K21" s="11">
        <v>0</v>
      </c>
      <c r="L21" s="11">
        <v>23</v>
      </c>
      <c r="M21" s="11">
        <v>26</v>
      </c>
      <c r="N21" s="11">
        <v>15</v>
      </c>
      <c r="O21" s="11">
        <v>4</v>
      </c>
      <c r="P21" s="11" t="s">
        <v>395</v>
      </c>
      <c r="Q21" s="2">
        <f t="shared" si="0"/>
        <v>4.5</v>
      </c>
      <c r="S21" s="3">
        <f t="shared" si="1"/>
        <v>4.5</v>
      </c>
    </row>
    <row r="22" spans="1:19" ht="15.75" x14ac:dyDescent="0.25">
      <c r="A22" s="11">
        <v>17</v>
      </c>
      <c r="B22" s="11">
        <v>10</v>
      </c>
      <c r="C22" s="10"/>
      <c r="D22" s="10" t="s">
        <v>108</v>
      </c>
      <c r="E22" s="10" t="s">
        <v>20</v>
      </c>
      <c r="F22" s="11"/>
      <c r="G22" s="10" t="s">
        <v>43</v>
      </c>
      <c r="H22" s="12">
        <v>1111</v>
      </c>
      <c r="I22" s="10" t="s">
        <v>27</v>
      </c>
      <c r="J22" s="11">
        <v>4.5</v>
      </c>
      <c r="K22" s="11">
        <v>0</v>
      </c>
      <c r="L22" s="11">
        <v>22</v>
      </c>
      <c r="M22" s="11">
        <v>23</v>
      </c>
      <c r="N22" s="11">
        <v>13.25</v>
      </c>
      <c r="O22" s="11">
        <v>3</v>
      </c>
      <c r="P22" s="11" t="s">
        <v>396</v>
      </c>
      <c r="Q22" s="2">
        <f t="shared" si="0"/>
        <v>4.5</v>
      </c>
      <c r="S22" s="3">
        <f t="shared" si="1"/>
        <v>4.5</v>
      </c>
    </row>
    <row r="23" spans="1:19" ht="15.75" x14ac:dyDescent="0.25">
      <c r="A23" s="11">
        <v>18</v>
      </c>
      <c r="B23" s="11">
        <v>18</v>
      </c>
      <c r="C23" s="10"/>
      <c r="D23" s="10" t="s">
        <v>397</v>
      </c>
      <c r="E23" s="10" t="s">
        <v>21</v>
      </c>
      <c r="F23" s="11"/>
      <c r="G23" s="10" t="s">
        <v>43</v>
      </c>
      <c r="H23" s="12">
        <v>1000</v>
      </c>
      <c r="I23" s="10" t="s">
        <v>398</v>
      </c>
      <c r="J23" s="11">
        <v>4</v>
      </c>
      <c r="K23" s="11">
        <v>0</v>
      </c>
      <c r="L23" s="11">
        <v>28</v>
      </c>
      <c r="M23" s="11">
        <v>31</v>
      </c>
      <c r="N23" s="11">
        <v>16.75</v>
      </c>
      <c r="O23" s="11">
        <v>4</v>
      </c>
      <c r="P23" s="11" t="s">
        <v>399</v>
      </c>
      <c r="Q23" s="2">
        <f t="shared" si="0"/>
        <v>4</v>
      </c>
      <c r="S23" s="3">
        <f t="shared" si="1"/>
        <v>4</v>
      </c>
    </row>
    <row r="24" spans="1:19" ht="15.75" x14ac:dyDescent="0.25">
      <c r="A24" s="11">
        <v>19</v>
      </c>
      <c r="B24" s="11">
        <v>30</v>
      </c>
      <c r="C24" s="10"/>
      <c r="D24" s="10" t="s">
        <v>251</v>
      </c>
      <c r="E24" s="10" t="s">
        <v>20</v>
      </c>
      <c r="F24" s="11"/>
      <c r="G24" s="10" t="s">
        <v>43</v>
      </c>
      <c r="H24" s="12">
        <v>1000</v>
      </c>
      <c r="I24" s="10" t="s">
        <v>44</v>
      </c>
      <c r="J24" s="11">
        <v>4</v>
      </c>
      <c r="K24" s="11">
        <v>0</v>
      </c>
      <c r="L24" s="11">
        <v>28</v>
      </c>
      <c r="M24" s="11">
        <v>30</v>
      </c>
      <c r="N24" s="11">
        <v>14</v>
      </c>
      <c r="O24" s="11">
        <v>3</v>
      </c>
      <c r="P24" s="11" t="s">
        <v>400</v>
      </c>
      <c r="Q24" s="2">
        <f t="shared" si="0"/>
        <v>4</v>
      </c>
      <c r="S24" s="3">
        <f t="shared" si="1"/>
        <v>4</v>
      </c>
    </row>
    <row r="25" spans="1:19" ht="15.75" x14ac:dyDescent="0.25">
      <c r="A25" s="11">
        <v>20</v>
      </c>
      <c r="B25" s="11">
        <v>8</v>
      </c>
      <c r="C25" s="10"/>
      <c r="D25" s="10" t="s">
        <v>401</v>
      </c>
      <c r="E25" s="10" t="s">
        <v>21</v>
      </c>
      <c r="F25" s="11"/>
      <c r="G25" s="10" t="s">
        <v>43</v>
      </c>
      <c r="H25" s="12">
        <v>1123</v>
      </c>
      <c r="I25" s="10" t="s">
        <v>402</v>
      </c>
      <c r="J25" s="11">
        <v>4</v>
      </c>
      <c r="K25" s="11">
        <v>0</v>
      </c>
      <c r="L25" s="11">
        <v>26.5</v>
      </c>
      <c r="M25" s="11">
        <v>29.5</v>
      </c>
      <c r="N25" s="11">
        <v>15.5</v>
      </c>
      <c r="O25" s="11">
        <v>3</v>
      </c>
      <c r="P25" s="11" t="s">
        <v>403</v>
      </c>
      <c r="Q25" s="2">
        <f t="shared" si="0"/>
        <v>4</v>
      </c>
      <c r="S25" s="3">
        <f t="shared" si="1"/>
        <v>4</v>
      </c>
    </row>
    <row r="26" spans="1:19" ht="15.75" x14ac:dyDescent="0.25">
      <c r="A26" s="11">
        <v>21</v>
      </c>
      <c r="B26" s="11">
        <v>58</v>
      </c>
      <c r="C26" s="10"/>
      <c r="D26" s="10" t="s">
        <v>117</v>
      </c>
      <c r="E26" s="10" t="s">
        <v>21</v>
      </c>
      <c r="F26" s="11"/>
      <c r="G26" s="10" t="s">
        <v>43</v>
      </c>
      <c r="H26" s="12">
        <v>1000</v>
      </c>
      <c r="I26" s="10" t="s">
        <v>25</v>
      </c>
      <c r="J26" s="11">
        <v>4</v>
      </c>
      <c r="K26" s="11">
        <v>0</v>
      </c>
      <c r="L26" s="11">
        <v>26</v>
      </c>
      <c r="M26" s="11">
        <v>29</v>
      </c>
      <c r="N26" s="11">
        <v>14</v>
      </c>
      <c r="O26" s="11">
        <v>3</v>
      </c>
      <c r="P26" s="11" t="s">
        <v>404</v>
      </c>
      <c r="Q26" s="2">
        <f t="shared" si="0"/>
        <v>4</v>
      </c>
      <c r="S26" s="3">
        <f t="shared" si="1"/>
        <v>4</v>
      </c>
    </row>
    <row r="27" spans="1:19" ht="15.75" x14ac:dyDescent="0.25">
      <c r="A27" s="11">
        <v>22</v>
      </c>
      <c r="B27" s="11">
        <v>32</v>
      </c>
      <c r="C27" s="10"/>
      <c r="D27" s="10" t="s">
        <v>93</v>
      </c>
      <c r="E27" s="10" t="s">
        <v>21</v>
      </c>
      <c r="F27" s="11"/>
      <c r="G27" s="10" t="s">
        <v>43</v>
      </c>
      <c r="H27" s="12">
        <v>1000</v>
      </c>
      <c r="I27" s="10" t="s">
        <v>27</v>
      </c>
      <c r="J27" s="11">
        <v>4</v>
      </c>
      <c r="K27" s="11">
        <v>0</v>
      </c>
      <c r="L27" s="11">
        <v>26</v>
      </c>
      <c r="M27" s="11">
        <v>28.5</v>
      </c>
      <c r="N27" s="11">
        <v>12.5</v>
      </c>
      <c r="O27" s="11">
        <v>3</v>
      </c>
      <c r="P27" s="11" t="s">
        <v>405</v>
      </c>
      <c r="Q27" s="2">
        <f t="shared" si="0"/>
        <v>4</v>
      </c>
      <c r="S27" s="3">
        <f t="shared" si="1"/>
        <v>4</v>
      </c>
    </row>
    <row r="28" spans="1:19" ht="15.75" x14ac:dyDescent="0.25">
      <c r="A28" s="11">
        <v>23</v>
      </c>
      <c r="B28" s="11">
        <v>46</v>
      </c>
      <c r="C28" s="10"/>
      <c r="D28" s="10" t="s">
        <v>194</v>
      </c>
      <c r="E28" s="10" t="s">
        <v>21</v>
      </c>
      <c r="F28" s="11"/>
      <c r="G28" s="10" t="s">
        <v>43</v>
      </c>
      <c r="H28" s="12">
        <v>1000</v>
      </c>
      <c r="I28" s="10" t="s">
        <v>27</v>
      </c>
      <c r="J28" s="11">
        <v>4</v>
      </c>
      <c r="K28" s="11">
        <v>0</v>
      </c>
      <c r="L28" s="11">
        <v>24.5</v>
      </c>
      <c r="M28" s="11">
        <v>26.5</v>
      </c>
      <c r="N28" s="11">
        <v>13.5</v>
      </c>
      <c r="O28" s="11">
        <v>3</v>
      </c>
      <c r="P28" s="11" t="s">
        <v>406</v>
      </c>
      <c r="Q28" s="2">
        <f t="shared" si="0"/>
        <v>4</v>
      </c>
      <c r="S28" s="3">
        <f t="shared" si="1"/>
        <v>4</v>
      </c>
    </row>
    <row r="29" spans="1:19" ht="15.75" x14ac:dyDescent="0.25">
      <c r="A29" s="11">
        <v>24</v>
      </c>
      <c r="B29" s="11">
        <v>27</v>
      </c>
      <c r="C29" s="10"/>
      <c r="D29" s="10" t="s">
        <v>212</v>
      </c>
      <c r="E29" s="10" t="s">
        <v>20</v>
      </c>
      <c r="F29" s="11"/>
      <c r="G29" s="10" t="s">
        <v>43</v>
      </c>
      <c r="H29" s="12">
        <v>1000</v>
      </c>
      <c r="I29" s="10" t="s">
        <v>44</v>
      </c>
      <c r="J29" s="11">
        <v>4</v>
      </c>
      <c r="K29" s="11">
        <v>0</v>
      </c>
      <c r="L29" s="11">
        <v>23.5</v>
      </c>
      <c r="M29" s="11">
        <v>25.5</v>
      </c>
      <c r="N29" s="11">
        <v>12.5</v>
      </c>
      <c r="O29" s="11">
        <v>4</v>
      </c>
      <c r="P29" s="11" t="s">
        <v>407</v>
      </c>
      <c r="Q29" s="2">
        <f t="shared" si="0"/>
        <v>4</v>
      </c>
      <c r="S29" s="3">
        <f t="shared" si="1"/>
        <v>4</v>
      </c>
    </row>
    <row r="30" spans="1:19" ht="15.75" x14ac:dyDescent="0.25">
      <c r="A30" s="11">
        <v>25</v>
      </c>
      <c r="B30" s="11">
        <v>35</v>
      </c>
      <c r="C30" s="10"/>
      <c r="D30" s="10" t="s">
        <v>201</v>
      </c>
      <c r="E30" s="10" t="s">
        <v>20</v>
      </c>
      <c r="F30" s="11"/>
      <c r="G30" s="10" t="s">
        <v>43</v>
      </c>
      <c r="H30" s="12">
        <v>1000</v>
      </c>
      <c r="I30" s="10" t="s">
        <v>44</v>
      </c>
      <c r="J30" s="11">
        <v>4</v>
      </c>
      <c r="K30" s="11">
        <v>0</v>
      </c>
      <c r="L30" s="11">
        <v>23.5</v>
      </c>
      <c r="M30" s="11">
        <v>25.5</v>
      </c>
      <c r="N30" s="11">
        <v>11.5</v>
      </c>
      <c r="O30" s="11">
        <v>3</v>
      </c>
      <c r="P30" s="11" t="s">
        <v>408</v>
      </c>
      <c r="Q30" s="2">
        <f t="shared" si="0"/>
        <v>4</v>
      </c>
      <c r="S30" s="3">
        <f t="shared" si="1"/>
        <v>4</v>
      </c>
    </row>
    <row r="31" spans="1:19" ht="15.75" x14ac:dyDescent="0.25">
      <c r="A31" s="11">
        <v>26</v>
      </c>
      <c r="B31" s="11">
        <v>59</v>
      </c>
      <c r="C31" s="10"/>
      <c r="D31" s="10" t="s">
        <v>116</v>
      </c>
      <c r="E31" s="10" t="s">
        <v>21</v>
      </c>
      <c r="F31" s="11"/>
      <c r="G31" s="10" t="s">
        <v>43</v>
      </c>
      <c r="H31" s="12">
        <v>1000</v>
      </c>
      <c r="I31" s="10" t="s">
        <v>25</v>
      </c>
      <c r="J31" s="11">
        <v>4</v>
      </c>
      <c r="K31" s="11">
        <v>0</v>
      </c>
      <c r="L31" s="11">
        <v>22.5</v>
      </c>
      <c r="M31" s="11">
        <v>25</v>
      </c>
      <c r="N31" s="11">
        <v>11.5</v>
      </c>
      <c r="O31" s="11">
        <v>4</v>
      </c>
      <c r="P31" s="11" t="s">
        <v>409</v>
      </c>
      <c r="Q31" s="2">
        <f t="shared" si="0"/>
        <v>4</v>
      </c>
      <c r="S31" s="3">
        <f t="shared" si="1"/>
        <v>4</v>
      </c>
    </row>
    <row r="32" spans="1:19" ht="15.75" x14ac:dyDescent="0.25">
      <c r="A32" s="11">
        <v>27</v>
      </c>
      <c r="B32" s="11">
        <v>22</v>
      </c>
      <c r="C32" s="10"/>
      <c r="D32" s="10" t="s">
        <v>410</v>
      </c>
      <c r="E32" s="10" t="s">
        <v>20</v>
      </c>
      <c r="F32" s="11"/>
      <c r="G32" s="10" t="s">
        <v>43</v>
      </c>
      <c r="H32" s="12">
        <v>1000</v>
      </c>
      <c r="I32" s="10"/>
      <c r="J32" s="11">
        <v>4</v>
      </c>
      <c r="K32" s="11">
        <v>0</v>
      </c>
      <c r="L32" s="11">
        <v>22.5</v>
      </c>
      <c r="M32" s="11">
        <v>23.5</v>
      </c>
      <c r="N32" s="11">
        <v>11</v>
      </c>
      <c r="O32" s="11">
        <v>4</v>
      </c>
      <c r="P32" s="11" t="s">
        <v>411</v>
      </c>
      <c r="Q32" s="2">
        <f t="shared" si="0"/>
        <v>4</v>
      </c>
      <c r="S32" s="3">
        <f t="shared" si="1"/>
        <v>4</v>
      </c>
    </row>
    <row r="33" spans="1:19" ht="15.75" x14ac:dyDescent="0.25">
      <c r="A33" s="11">
        <v>28</v>
      </c>
      <c r="B33" s="11">
        <v>38</v>
      </c>
      <c r="C33" s="10"/>
      <c r="D33" s="10" t="s">
        <v>133</v>
      </c>
      <c r="E33" s="10" t="s">
        <v>20</v>
      </c>
      <c r="F33" s="11"/>
      <c r="G33" s="10" t="s">
        <v>43</v>
      </c>
      <c r="H33" s="12">
        <v>1000</v>
      </c>
      <c r="I33" s="10" t="s">
        <v>13</v>
      </c>
      <c r="J33" s="11">
        <v>4</v>
      </c>
      <c r="K33" s="11">
        <v>0</v>
      </c>
      <c r="L33" s="11">
        <v>21.5</v>
      </c>
      <c r="M33" s="11">
        <v>23.5</v>
      </c>
      <c r="N33" s="11">
        <v>9.5</v>
      </c>
      <c r="O33" s="11">
        <v>3</v>
      </c>
      <c r="P33" s="11" t="s">
        <v>412</v>
      </c>
      <c r="Q33" s="2">
        <f t="shared" si="0"/>
        <v>4</v>
      </c>
      <c r="S33" s="3">
        <f t="shared" si="1"/>
        <v>4</v>
      </c>
    </row>
    <row r="34" spans="1:19" ht="15.75" x14ac:dyDescent="0.25">
      <c r="A34" s="11">
        <v>29</v>
      </c>
      <c r="B34" s="11">
        <v>39</v>
      </c>
      <c r="C34" s="10"/>
      <c r="D34" s="10" t="s">
        <v>197</v>
      </c>
      <c r="E34" s="10" t="s">
        <v>20</v>
      </c>
      <c r="F34" s="11"/>
      <c r="G34" s="10" t="s">
        <v>43</v>
      </c>
      <c r="H34" s="12">
        <v>1000</v>
      </c>
      <c r="I34" s="10" t="s">
        <v>24</v>
      </c>
      <c r="J34" s="11">
        <v>4</v>
      </c>
      <c r="K34" s="11">
        <v>0</v>
      </c>
      <c r="L34" s="11">
        <v>21</v>
      </c>
      <c r="M34" s="11">
        <v>23</v>
      </c>
      <c r="N34" s="11">
        <v>10</v>
      </c>
      <c r="O34" s="11">
        <v>4</v>
      </c>
      <c r="P34" s="11" t="s">
        <v>413</v>
      </c>
      <c r="Q34" s="2">
        <f t="shared" si="0"/>
        <v>4</v>
      </c>
      <c r="S34" s="3">
        <f t="shared" si="1"/>
        <v>4</v>
      </c>
    </row>
    <row r="35" spans="1:19" ht="15.75" x14ac:dyDescent="0.25">
      <c r="A35" s="11">
        <v>30</v>
      </c>
      <c r="B35" s="11">
        <v>44</v>
      </c>
      <c r="C35" s="10"/>
      <c r="D35" s="10" t="s">
        <v>112</v>
      </c>
      <c r="E35" s="10" t="s">
        <v>20</v>
      </c>
      <c r="F35" s="11"/>
      <c r="G35" s="10" t="s">
        <v>43</v>
      </c>
      <c r="H35" s="12">
        <v>1000</v>
      </c>
      <c r="I35" s="10" t="s">
        <v>25</v>
      </c>
      <c r="J35" s="11">
        <v>4</v>
      </c>
      <c r="K35" s="11">
        <v>0</v>
      </c>
      <c r="L35" s="11">
        <v>20.5</v>
      </c>
      <c r="M35" s="11">
        <v>22.5</v>
      </c>
      <c r="N35" s="11">
        <v>10</v>
      </c>
      <c r="O35" s="11">
        <v>3</v>
      </c>
      <c r="P35" s="11" t="s">
        <v>414</v>
      </c>
      <c r="Q35" s="2">
        <f t="shared" si="0"/>
        <v>4</v>
      </c>
      <c r="S35" s="3">
        <f t="shared" si="1"/>
        <v>4</v>
      </c>
    </row>
    <row r="36" spans="1:19" ht="15.75" x14ac:dyDescent="0.25">
      <c r="A36" s="11">
        <v>31</v>
      </c>
      <c r="B36" s="11">
        <v>53</v>
      </c>
      <c r="C36" s="10"/>
      <c r="D36" s="10" t="s">
        <v>415</v>
      </c>
      <c r="E36" s="10" t="s">
        <v>21</v>
      </c>
      <c r="F36" s="11"/>
      <c r="G36" s="10" t="s">
        <v>43</v>
      </c>
      <c r="H36" s="12">
        <v>1000</v>
      </c>
      <c r="I36" s="10"/>
      <c r="J36" s="11">
        <v>3.5</v>
      </c>
      <c r="K36" s="11">
        <v>0</v>
      </c>
      <c r="L36" s="11">
        <v>28</v>
      </c>
      <c r="M36" s="11">
        <v>32</v>
      </c>
      <c r="N36" s="11">
        <v>15</v>
      </c>
      <c r="O36" s="11">
        <v>3</v>
      </c>
      <c r="P36" s="11" t="s">
        <v>365</v>
      </c>
      <c r="Q36" s="2">
        <f t="shared" si="0"/>
        <v>3.5</v>
      </c>
      <c r="S36" s="3">
        <f t="shared" si="1"/>
        <v>3.5</v>
      </c>
    </row>
    <row r="37" spans="1:19" ht="15.75" x14ac:dyDescent="0.25">
      <c r="A37" s="11">
        <v>32</v>
      </c>
      <c r="B37" s="11">
        <v>43</v>
      </c>
      <c r="C37" s="10"/>
      <c r="D37" s="10" t="s">
        <v>416</v>
      </c>
      <c r="E37" s="10" t="s">
        <v>21</v>
      </c>
      <c r="F37" s="11"/>
      <c r="G37" s="10" t="s">
        <v>43</v>
      </c>
      <c r="H37" s="12">
        <v>1000</v>
      </c>
      <c r="I37" s="10"/>
      <c r="J37" s="11">
        <v>3.5</v>
      </c>
      <c r="K37" s="11">
        <v>0</v>
      </c>
      <c r="L37" s="11">
        <v>18.5</v>
      </c>
      <c r="M37" s="11">
        <v>19.5</v>
      </c>
      <c r="N37" s="11">
        <v>6.75</v>
      </c>
      <c r="O37" s="11">
        <v>3</v>
      </c>
      <c r="P37" s="11" t="s">
        <v>417</v>
      </c>
      <c r="Q37" s="2">
        <f t="shared" si="0"/>
        <v>3.5</v>
      </c>
      <c r="S37" s="3">
        <f t="shared" si="1"/>
        <v>3.5</v>
      </c>
    </row>
    <row r="38" spans="1:19" ht="15.75" x14ac:dyDescent="0.25">
      <c r="A38" s="11">
        <v>33</v>
      </c>
      <c r="B38" s="11">
        <v>56</v>
      </c>
      <c r="C38" s="10"/>
      <c r="D38" s="10" t="s">
        <v>59</v>
      </c>
      <c r="E38" s="10" t="s">
        <v>21</v>
      </c>
      <c r="F38" s="11"/>
      <c r="G38" s="10" t="s">
        <v>43</v>
      </c>
      <c r="H38" s="12">
        <v>1000</v>
      </c>
      <c r="I38" s="10" t="s">
        <v>44</v>
      </c>
      <c r="J38" s="11">
        <v>3.5</v>
      </c>
      <c r="K38" s="11">
        <v>0</v>
      </c>
      <c r="L38" s="11">
        <v>16.5</v>
      </c>
      <c r="M38" s="11">
        <v>18</v>
      </c>
      <c r="N38" s="11">
        <v>7</v>
      </c>
      <c r="O38" s="11">
        <v>3</v>
      </c>
      <c r="P38" s="11" t="s">
        <v>418</v>
      </c>
      <c r="Q38" s="2">
        <f t="shared" si="0"/>
        <v>3.5</v>
      </c>
      <c r="S38" s="3">
        <f t="shared" si="1"/>
        <v>3.5</v>
      </c>
    </row>
    <row r="39" spans="1:19" ht="15.75" x14ac:dyDescent="0.25">
      <c r="A39" s="11">
        <v>34</v>
      </c>
      <c r="B39" s="11">
        <v>24</v>
      </c>
      <c r="C39" s="10"/>
      <c r="D39" s="10" t="s">
        <v>203</v>
      </c>
      <c r="E39" s="10" t="s">
        <v>21</v>
      </c>
      <c r="F39" s="11"/>
      <c r="G39" s="10" t="s">
        <v>43</v>
      </c>
      <c r="H39" s="12">
        <v>1000</v>
      </c>
      <c r="I39" s="10" t="s">
        <v>44</v>
      </c>
      <c r="J39" s="11">
        <v>3</v>
      </c>
      <c r="K39" s="11">
        <v>0</v>
      </c>
      <c r="L39" s="11">
        <v>27</v>
      </c>
      <c r="M39" s="11">
        <v>29</v>
      </c>
      <c r="N39" s="11">
        <v>9.5</v>
      </c>
      <c r="O39" s="11">
        <v>3</v>
      </c>
      <c r="P39" s="11" t="s">
        <v>419</v>
      </c>
      <c r="Q39" s="2">
        <f t="shared" si="0"/>
        <v>3</v>
      </c>
      <c r="S39" s="3">
        <f t="shared" si="1"/>
        <v>3</v>
      </c>
    </row>
    <row r="40" spans="1:19" ht="15.75" x14ac:dyDescent="0.25">
      <c r="A40" s="11">
        <v>35</v>
      </c>
      <c r="B40" s="11">
        <v>19</v>
      </c>
      <c r="C40" s="10"/>
      <c r="D40" s="10" t="s">
        <v>195</v>
      </c>
      <c r="E40" s="10" t="s">
        <v>21</v>
      </c>
      <c r="F40" s="11"/>
      <c r="G40" s="10" t="s">
        <v>43</v>
      </c>
      <c r="H40" s="12">
        <v>1000</v>
      </c>
      <c r="I40" s="10" t="s">
        <v>13</v>
      </c>
      <c r="J40" s="11">
        <v>3</v>
      </c>
      <c r="K40" s="11">
        <v>0</v>
      </c>
      <c r="L40" s="11">
        <v>26.5</v>
      </c>
      <c r="M40" s="11">
        <v>28.5</v>
      </c>
      <c r="N40" s="11">
        <v>9</v>
      </c>
      <c r="O40" s="11">
        <v>3</v>
      </c>
      <c r="P40" s="11" t="s">
        <v>420</v>
      </c>
      <c r="Q40" s="2">
        <f t="shared" si="0"/>
        <v>3</v>
      </c>
      <c r="S40" s="3">
        <f t="shared" si="1"/>
        <v>3</v>
      </c>
    </row>
    <row r="41" spans="1:19" ht="15.75" x14ac:dyDescent="0.25">
      <c r="A41" s="11">
        <v>36</v>
      </c>
      <c r="B41" s="11">
        <v>31</v>
      </c>
      <c r="C41" s="10"/>
      <c r="D41" s="10" t="s">
        <v>254</v>
      </c>
      <c r="E41" s="10" t="s">
        <v>21</v>
      </c>
      <c r="F41" s="11"/>
      <c r="G41" s="10" t="s">
        <v>43</v>
      </c>
      <c r="H41" s="12">
        <v>1000</v>
      </c>
      <c r="I41" s="10" t="s">
        <v>27</v>
      </c>
      <c r="J41" s="11">
        <v>3</v>
      </c>
      <c r="K41" s="11">
        <v>0</v>
      </c>
      <c r="L41" s="11">
        <v>22.5</v>
      </c>
      <c r="M41" s="11">
        <v>24.5</v>
      </c>
      <c r="N41" s="11">
        <v>8</v>
      </c>
      <c r="O41" s="11">
        <v>4</v>
      </c>
      <c r="P41" s="11" t="s">
        <v>421</v>
      </c>
      <c r="Q41" s="2">
        <f t="shared" si="0"/>
        <v>3</v>
      </c>
      <c r="S41" s="3">
        <f t="shared" si="1"/>
        <v>3</v>
      </c>
    </row>
    <row r="42" spans="1:19" ht="15.75" x14ac:dyDescent="0.25">
      <c r="A42" s="11"/>
      <c r="B42" s="11">
        <v>49</v>
      </c>
      <c r="C42" s="10"/>
      <c r="D42" s="10" t="s">
        <v>115</v>
      </c>
      <c r="E42" s="10" t="s">
        <v>20</v>
      </c>
      <c r="F42" s="11"/>
      <c r="G42" s="10" t="s">
        <v>43</v>
      </c>
      <c r="H42" s="12">
        <v>1000</v>
      </c>
      <c r="I42" s="10" t="s">
        <v>27</v>
      </c>
      <c r="J42" s="11">
        <v>3</v>
      </c>
      <c r="K42" s="11">
        <v>0</v>
      </c>
      <c r="L42" s="11">
        <v>22.5</v>
      </c>
      <c r="M42" s="11">
        <v>24.5</v>
      </c>
      <c r="N42" s="11">
        <v>8</v>
      </c>
      <c r="O42" s="11">
        <v>4</v>
      </c>
      <c r="P42" s="11" t="s">
        <v>422</v>
      </c>
      <c r="Q42" s="2">
        <f t="shared" si="0"/>
        <v>3</v>
      </c>
      <c r="S42" s="3">
        <f t="shared" si="1"/>
        <v>3</v>
      </c>
    </row>
    <row r="43" spans="1:19" ht="15.75" x14ac:dyDescent="0.25">
      <c r="A43" s="11">
        <v>38</v>
      </c>
      <c r="B43" s="11">
        <v>54</v>
      </c>
      <c r="C43" s="10"/>
      <c r="D43" s="10" t="s">
        <v>114</v>
      </c>
      <c r="E43" s="10" t="s">
        <v>21</v>
      </c>
      <c r="F43" s="11" t="s">
        <v>384</v>
      </c>
      <c r="G43" s="10" t="s">
        <v>43</v>
      </c>
      <c r="H43" s="12">
        <v>1000</v>
      </c>
      <c r="I43" s="10" t="s">
        <v>12</v>
      </c>
      <c r="J43" s="11">
        <v>3</v>
      </c>
      <c r="K43" s="11">
        <v>0</v>
      </c>
      <c r="L43" s="11">
        <v>22.5</v>
      </c>
      <c r="M43" s="11">
        <v>24.5</v>
      </c>
      <c r="N43" s="11">
        <v>8</v>
      </c>
      <c r="O43" s="11">
        <v>3</v>
      </c>
      <c r="P43" s="11" t="s">
        <v>423</v>
      </c>
      <c r="Q43" s="2">
        <f t="shared" si="0"/>
        <v>3</v>
      </c>
      <c r="S43" s="3">
        <f t="shared" si="1"/>
        <v>3</v>
      </c>
    </row>
    <row r="44" spans="1:19" ht="15.75" x14ac:dyDescent="0.25">
      <c r="A44" s="11">
        <v>39</v>
      </c>
      <c r="B44" s="11">
        <v>29</v>
      </c>
      <c r="C44" s="10"/>
      <c r="D44" s="10" t="s">
        <v>424</v>
      </c>
      <c r="E44" s="10" t="s">
        <v>21</v>
      </c>
      <c r="F44" s="11"/>
      <c r="G44" s="10" t="s">
        <v>43</v>
      </c>
      <c r="H44" s="12">
        <v>1000</v>
      </c>
      <c r="I44" s="10" t="s">
        <v>27</v>
      </c>
      <c r="J44" s="11">
        <v>3</v>
      </c>
      <c r="K44" s="11">
        <v>0</v>
      </c>
      <c r="L44" s="11">
        <v>22.5</v>
      </c>
      <c r="M44" s="11">
        <v>24</v>
      </c>
      <c r="N44" s="11">
        <v>7.5</v>
      </c>
      <c r="O44" s="11">
        <v>4</v>
      </c>
      <c r="P44" s="11" t="s">
        <v>425</v>
      </c>
      <c r="Q44" s="2">
        <f t="shared" si="0"/>
        <v>3</v>
      </c>
      <c r="S44" s="3">
        <f t="shared" si="1"/>
        <v>3</v>
      </c>
    </row>
    <row r="45" spans="1:19" ht="15.75" x14ac:dyDescent="0.25">
      <c r="A45" s="11">
        <v>40</v>
      </c>
      <c r="B45" s="11">
        <v>15</v>
      </c>
      <c r="C45" s="10"/>
      <c r="D45" s="10" t="s">
        <v>199</v>
      </c>
      <c r="E45" s="10" t="s">
        <v>21</v>
      </c>
      <c r="F45" s="11" t="s">
        <v>384</v>
      </c>
      <c r="G45" s="10" t="s">
        <v>43</v>
      </c>
      <c r="H45" s="12">
        <v>1041</v>
      </c>
      <c r="I45" s="10" t="s">
        <v>27</v>
      </c>
      <c r="J45" s="11">
        <v>3</v>
      </c>
      <c r="K45" s="11">
        <v>0</v>
      </c>
      <c r="L45" s="11">
        <v>22</v>
      </c>
      <c r="M45" s="11">
        <v>24.5</v>
      </c>
      <c r="N45" s="11">
        <v>9.5</v>
      </c>
      <c r="O45" s="11">
        <v>4</v>
      </c>
      <c r="P45" s="11" t="s">
        <v>426</v>
      </c>
      <c r="Q45" s="2">
        <f t="shared" si="0"/>
        <v>3</v>
      </c>
      <c r="S45" s="3">
        <f t="shared" si="1"/>
        <v>3</v>
      </c>
    </row>
    <row r="46" spans="1:19" ht="15.75" x14ac:dyDescent="0.25">
      <c r="A46" s="11">
        <v>41</v>
      </c>
      <c r="B46" s="11">
        <v>33</v>
      </c>
      <c r="C46" s="10"/>
      <c r="D46" s="10" t="s">
        <v>80</v>
      </c>
      <c r="E46" s="10" t="s">
        <v>21</v>
      </c>
      <c r="F46" s="11" t="s">
        <v>384</v>
      </c>
      <c r="G46" s="10" t="s">
        <v>49</v>
      </c>
      <c r="H46" s="12">
        <v>1000</v>
      </c>
      <c r="I46" s="10" t="s">
        <v>44</v>
      </c>
      <c r="J46" s="11">
        <v>3</v>
      </c>
      <c r="K46" s="11">
        <v>0</v>
      </c>
      <c r="L46" s="11">
        <v>21</v>
      </c>
      <c r="M46" s="11">
        <v>23</v>
      </c>
      <c r="N46" s="11">
        <v>6</v>
      </c>
      <c r="O46" s="11">
        <v>4</v>
      </c>
      <c r="P46" s="11" t="s">
        <v>427</v>
      </c>
      <c r="Q46" s="2">
        <f t="shared" si="0"/>
        <v>3</v>
      </c>
      <c r="S46" s="3">
        <f t="shared" si="1"/>
        <v>3</v>
      </c>
    </row>
    <row r="47" spans="1:19" ht="15.75" x14ac:dyDescent="0.25">
      <c r="A47" s="11">
        <v>42</v>
      </c>
      <c r="B47" s="11">
        <v>36</v>
      </c>
      <c r="C47" s="10"/>
      <c r="D47" s="10" t="s">
        <v>111</v>
      </c>
      <c r="E47" s="10" t="s">
        <v>20</v>
      </c>
      <c r="F47" s="11"/>
      <c r="G47" s="10" t="s">
        <v>43</v>
      </c>
      <c r="H47" s="12">
        <v>1000</v>
      </c>
      <c r="I47" s="10" t="s">
        <v>44</v>
      </c>
      <c r="J47" s="11">
        <v>3</v>
      </c>
      <c r="K47" s="11">
        <v>0</v>
      </c>
      <c r="L47" s="11">
        <v>20.5</v>
      </c>
      <c r="M47" s="11">
        <v>22.5</v>
      </c>
      <c r="N47" s="11">
        <v>6</v>
      </c>
      <c r="O47" s="11">
        <v>3</v>
      </c>
      <c r="P47" s="11" t="s">
        <v>428</v>
      </c>
      <c r="Q47" s="2">
        <f t="shared" si="0"/>
        <v>3</v>
      </c>
      <c r="S47" s="3">
        <f t="shared" si="1"/>
        <v>3</v>
      </c>
    </row>
    <row r="48" spans="1:19" ht="15.75" x14ac:dyDescent="0.25">
      <c r="A48" s="11">
        <v>43</v>
      </c>
      <c r="B48" s="11">
        <v>51</v>
      </c>
      <c r="C48" s="10"/>
      <c r="D48" s="10" t="s">
        <v>92</v>
      </c>
      <c r="E48" s="10" t="s">
        <v>21</v>
      </c>
      <c r="F48" s="11"/>
      <c r="G48" s="10" t="s">
        <v>43</v>
      </c>
      <c r="H48" s="12">
        <v>1000</v>
      </c>
      <c r="I48" s="10" t="s">
        <v>44</v>
      </c>
      <c r="J48" s="11">
        <v>3</v>
      </c>
      <c r="K48" s="11">
        <v>0</v>
      </c>
      <c r="L48" s="11">
        <v>19</v>
      </c>
      <c r="M48" s="11">
        <v>21</v>
      </c>
      <c r="N48" s="11">
        <v>8</v>
      </c>
      <c r="O48" s="11">
        <v>4</v>
      </c>
      <c r="P48" s="11" t="s">
        <v>426</v>
      </c>
      <c r="Q48" s="2">
        <f t="shared" si="0"/>
        <v>3</v>
      </c>
      <c r="S48" s="3">
        <f t="shared" si="1"/>
        <v>3</v>
      </c>
    </row>
    <row r="49" spans="1:19" ht="15.75" x14ac:dyDescent="0.25">
      <c r="A49" s="11">
        <v>44</v>
      </c>
      <c r="B49" s="11">
        <v>28</v>
      </c>
      <c r="C49" s="10"/>
      <c r="D49" s="10" t="s">
        <v>121</v>
      </c>
      <c r="E49" s="10" t="s">
        <v>21</v>
      </c>
      <c r="F49" s="11" t="s">
        <v>384</v>
      </c>
      <c r="G49" s="10" t="s">
        <v>43</v>
      </c>
      <c r="H49" s="12">
        <v>1000</v>
      </c>
      <c r="I49" s="10" t="s">
        <v>25</v>
      </c>
      <c r="J49" s="11">
        <v>3</v>
      </c>
      <c r="K49" s="11">
        <v>0</v>
      </c>
      <c r="L49" s="11">
        <v>18.5</v>
      </c>
      <c r="M49" s="11">
        <v>20.5</v>
      </c>
      <c r="N49" s="11">
        <v>6</v>
      </c>
      <c r="O49" s="11">
        <v>3</v>
      </c>
      <c r="P49" s="11" t="s">
        <v>429</v>
      </c>
      <c r="Q49" s="2">
        <f t="shared" si="0"/>
        <v>3</v>
      </c>
      <c r="S49" s="3">
        <f t="shared" si="1"/>
        <v>3</v>
      </c>
    </row>
    <row r="50" spans="1:19" ht="15.75" x14ac:dyDescent="0.25">
      <c r="A50" s="11">
        <v>45</v>
      </c>
      <c r="B50" s="11">
        <v>34</v>
      </c>
      <c r="C50" s="10"/>
      <c r="D50" s="10" t="s">
        <v>57</v>
      </c>
      <c r="E50" s="10" t="s">
        <v>21</v>
      </c>
      <c r="F50" s="11" t="s">
        <v>384</v>
      </c>
      <c r="G50" s="10" t="s">
        <v>43</v>
      </c>
      <c r="H50" s="12">
        <v>1000</v>
      </c>
      <c r="I50" s="10" t="s">
        <v>45</v>
      </c>
      <c r="J50" s="11">
        <v>3</v>
      </c>
      <c r="K50" s="11">
        <v>0</v>
      </c>
      <c r="L50" s="11">
        <v>18</v>
      </c>
      <c r="M50" s="11">
        <v>19.5</v>
      </c>
      <c r="N50" s="11">
        <v>5.75</v>
      </c>
      <c r="O50" s="11">
        <v>4</v>
      </c>
      <c r="P50" s="11" t="s">
        <v>429</v>
      </c>
      <c r="Q50" s="2">
        <f t="shared" si="0"/>
        <v>3</v>
      </c>
      <c r="S50" s="3">
        <f t="shared" si="1"/>
        <v>3</v>
      </c>
    </row>
    <row r="51" spans="1:19" ht="15.75" x14ac:dyDescent="0.25">
      <c r="A51" s="11">
        <v>46</v>
      </c>
      <c r="B51" s="11">
        <v>47</v>
      </c>
      <c r="C51" s="10"/>
      <c r="D51" s="10" t="s">
        <v>258</v>
      </c>
      <c r="E51" s="10" t="s">
        <v>21</v>
      </c>
      <c r="F51" s="11"/>
      <c r="G51" s="10" t="s">
        <v>43</v>
      </c>
      <c r="H51" s="12">
        <v>1000</v>
      </c>
      <c r="I51" s="10"/>
      <c r="J51" s="11">
        <v>3</v>
      </c>
      <c r="K51" s="11">
        <v>0</v>
      </c>
      <c r="L51" s="11">
        <v>17.5</v>
      </c>
      <c r="M51" s="11">
        <v>17.5</v>
      </c>
      <c r="N51" s="11">
        <v>3</v>
      </c>
      <c r="O51" s="11">
        <v>4</v>
      </c>
      <c r="P51" s="11" t="s">
        <v>422</v>
      </c>
      <c r="Q51" s="2">
        <f t="shared" si="0"/>
        <v>3</v>
      </c>
      <c r="S51" s="3">
        <f t="shared" si="1"/>
        <v>3</v>
      </c>
    </row>
    <row r="52" spans="1:19" ht="15.75" x14ac:dyDescent="0.25">
      <c r="A52" s="11">
        <v>47</v>
      </c>
      <c r="B52" s="11">
        <v>62</v>
      </c>
      <c r="C52" s="10"/>
      <c r="D52" s="10" t="s">
        <v>430</v>
      </c>
      <c r="E52" s="10" t="s">
        <v>21</v>
      </c>
      <c r="F52" s="11"/>
      <c r="G52" s="10" t="s">
        <v>43</v>
      </c>
      <c r="H52" s="12">
        <v>1000</v>
      </c>
      <c r="I52" s="10" t="s">
        <v>27</v>
      </c>
      <c r="J52" s="11">
        <v>3</v>
      </c>
      <c r="K52" s="11">
        <v>0</v>
      </c>
      <c r="L52" s="11">
        <v>16.5</v>
      </c>
      <c r="M52" s="11">
        <v>17.5</v>
      </c>
      <c r="N52" s="11">
        <v>6.5</v>
      </c>
      <c r="O52" s="11">
        <v>3</v>
      </c>
      <c r="P52" s="11" t="s">
        <v>426</v>
      </c>
      <c r="Q52" s="2">
        <f t="shared" si="0"/>
        <v>3</v>
      </c>
      <c r="S52" s="3">
        <f t="shared" si="1"/>
        <v>3</v>
      </c>
    </row>
    <row r="53" spans="1:19" ht="15.75" x14ac:dyDescent="0.25">
      <c r="A53" s="11">
        <v>48</v>
      </c>
      <c r="B53" s="11">
        <v>55</v>
      </c>
      <c r="C53" s="10"/>
      <c r="D53" s="10" t="s">
        <v>263</v>
      </c>
      <c r="E53" s="10" t="s">
        <v>20</v>
      </c>
      <c r="F53" s="11"/>
      <c r="G53" s="10" t="s">
        <v>43</v>
      </c>
      <c r="H53" s="12">
        <v>1000</v>
      </c>
      <c r="I53" s="10" t="s">
        <v>26</v>
      </c>
      <c r="J53" s="11">
        <v>2.5</v>
      </c>
      <c r="K53" s="11">
        <v>0</v>
      </c>
      <c r="L53" s="11">
        <v>19.5</v>
      </c>
      <c r="M53" s="11">
        <v>21.5</v>
      </c>
      <c r="N53" s="11">
        <v>5.5</v>
      </c>
      <c r="O53" s="11">
        <v>4</v>
      </c>
      <c r="P53" s="11" t="s">
        <v>431</v>
      </c>
      <c r="Q53" s="2">
        <f t="shared" si="0"/>
        <v>2.5</v>
      </c>
      <c r="S53" s="3">
        <f t="shared" si="1"/>
        <v>2.5</v>
      </c>
    </row>
    <row r="54" spans="1:19" ht="15.75" x14ac:dyDescent="0.25">
      <c r="A54" s="11">
        <v>49</v>
      </c>
      <c r="B54" s="11">
        <v>26</v>
      </c>
      <c r="C54" s="10"/>
      <c r="D54" s="10" t="s">
        <v>202</v>
      </c>
      <c r="E54" s="10" t="s">
        <v>21</v>
      </c>
      <c r="F54" s="11"/>
      <c r="G54" s="10" t="s">
        <v>43</v>
      </c>
      <c r="H54" s="12">
        <v>1000</v>
      </c>
      <c r="I54" s="10" t="s">
        <v>44</v>
      </c>
      <c r="J54" s="11">
        <v>2.5</v>
      </c>
      <c r="K54" s="11">
        <v>0</v>
      </c>
      <c r="L54" s="11">
        <v>19</v>
      </c>
      <c r="M54" s="11">
        <v>20.5</v>
      </c>
      <c r="N54" s="11">
        <v>5.25</v>
      </c>
      <c r="O54" s="11">
        <v>3</v>
      </c>
      <c r="P54" s="11" t="s">
        <v>432</v>
      </c>
      <c r="Q54" s="2">
        <f t="shared" si="0"/>
        <v>2.5</v>
      </c>
      <c r="S54" s="3">
        <f t="shared" si="1"/>
        <v>2.5</v>
      </c>
    </row>
    <row r="55" spans="1:19" ht="15.75" x14ac:dyDescent="0.25">
      <c r="A55" s="11">
        <v>50</v>
      </c>
      <c r="B55" s="11">
        <v>25</v>
      </c>
      <c r="C55" s="10"/>
      <c r="D55" s="10" t="s">
        <v>95</v>
      </c>
      <c r="E55" s="10" t="s">
        <v>20</v>
      </c>
      <c r="F55" s="11"/>
      <c r="G55" s="10" t="s">
        <v>43</v>
      </c>
      <c r="H55" s="12">
        <v>1000</v>
      </c>
      <c r="I55" s="10" t="s">
        <v>44</v>
      </c>
      <c r="J55" s="11">
        <v>2</v>
      </c>
      <c r="K55" s="11">
        <v>0</v>
      </c>
      <c r="L55" s="11">
        <v>24.5</v>
      </c>
      <c r="M55" s="11">
        <v>25.5</v>
      </c>
      <c r="N55" s="11">
        <v>4.5</v>
      </c>
      <c r="O55" s="11">
        <v>4</v>
      </c>
      <c r="P55" s="11" t="s">
        <v>433</v>
      </c>
      <c r="Q55" s="2">
        <f t="shared" si="0"/>
        <v>2</v>
      </c>
      <c r="S55" s="3">
        <f t="shared" si="1"/>
        <v>2</v>
      </c>
    </row>
    <row r="56" spans="1:19" ht="15.75" x14ac:dyDescent="0.25">
      <c r="A56" s="11">
        <v>51</v>
      </c>
      <c r="B56" s="11">
        <v>20</v>
      </c>
      <c r="C56" s="10"/>
      <c r="D56" s="10" t="s">
        <v>216</v>
      </c>
      <c r="E56" s="10" t="s">
        <v>21</v>
      </c>
      <c r="F56" s="11"/>
      <c r="G56" s="10" t="s">
        <v>43</v>
      </c>
      <c r="H56" s="12">
        <v>1000</v>
      </c>
      <c r="I56" s="10" t="s">
        <v>27</v>
      </c>
      <c r="J56" s="11">
        <v>2</v>
      </c>
      <c r="K56" s="11">
        <v>0</v>
      </c>
      <c r="L56" s="11">
        <v>22</v>
      </c>
      <c r="M56" s="11">
        <v>25</v>
      </c>
      <c r="N56" s="11">
        <v>6.5</v>
      </c>
      <c r="O56" s="11">
        <v>3</v>
      </c>
      <c r="P56" s="11" t="s">
        <v>434</v>
      </c>
      <c r="Q56" s="2">
        <f t="shared" si="0"/>
        <v>2</v>
      </c>
      <c r="S56" s="3">
        <f t="shared" si="1"/>
        <v>2</v>
      </c>
    </row>
    <row r="57" spans="1:19" ht="15.75" x14ac:dyDescent="0.25">
      <c r="A57" s="11">
        <v>52</v>
      </c>
      <c r="B57" s="11">
        <v>23</v>
      </c>
      <c r="C57" s="10"/>
      <c r="D57" s="10" t="s">
        <v>91</v>
      </c>
      <c r="E57" s="10" t="s">
        <v>21</v>
      </c>
      <c r="F57" s="11"/>
      <c r="G57" s="10" t="s">
        <v>43</v>
      </c>
      <c r="H57" s="12">
        <v>1000</v>
      </c>
      <c r="I57" s="10" t="s">
        <v>44</v>
      </c>
      <c r="J57" s="11">
        <v>2</v>
      </c>
      <c r="K57" s="11">
        <v>0</v>
      </c>
      <c r="L57" s="11">
        <v>20.5</v>
      </c>
      <c r="M57" s="11">
        <v>22.5</v>
      </c>
      <c r="N57" s="11">
        <v>5.25</v>
      </c>
      <c r="O57" s="11">
        <v>4</v>
      </c>
      <c r="P57" s="11" t="s">
        <v>435</v>
      </c>
      <c r="Q57" s="2">
        <f t="shared" si="0"/>
        <v>2</v>
      </c>
      <c r="S57" s="3">
        <f t="shared" si="1"/>
        <v>2</v>
      </c>
    </row>
    <row r="58" spans="1:19" ht="15.75" x14ac:dyDescent="0.25">
      <c r="A58" s="11">
        <v>53</v>
      </c>
      <c r="B58" s="11">
        <v>57</v>
      </c>
      <c r="C58" s="10"/>
      <c r="D58" s="10" t="s">
        <v>88</v>
      </c>
      <c r="E58" s="10" t="s">
        <v>20</v>
      </c>
      <c r="F58" s="11"/>
      <c r="G58" s="10" t="s">
        <v>43</v>
      </c>
      <c r="H58" s="12">
        <v>1000</v>
      </c>
      <c r="I58" s="10"/>
      <c r="J58" s="11">
        <v>2</v>
      </c>
      <c r="K58" s="11">
        <v>0</v>
      </c>
      <c r="L58" s="11">
        <v>20.5</v>
      </c>
      <c r="M58" s="11">
        <v>22.5</v>
      </c>
      <c r="N58" s="11">
        <v>4.5</v>
      </c>
      <c r="O58" s="11">
        <v>4</v>
      </c>
      <c r="P58" s="11" t="s">
        <v>436</v>
      </c>
      <c r="Q58" s="2">
        <f t="shared" si="0"/>
        <v>2</v>
      </c>
      <c r="S58" s="3">
        <f t="shared" si="1"/>
        <v>2</v>
      </c>
    </row>
    <row r="59" spans="1:19" ht="15.75" x14ac:dyDescent="0.25">
      <c r="A59" s="11">
        <v>54</v>
      </c>
      <c r="B59" s="11">
        <v>45</v>
      </c>
      <c r="C59" s="10"/>
      <c r="D59" s="10" t="s">
        <v>206</v>
      </c>
      <c r="E59" s="10" t="s">
        <v>21</v>
      </c>
      <c r="F59" s="11"/>
      <c r="G59" s="10" t="s">
        <v>43</v>
      </c>
      <c r="H59" s="12">
        <v>1000</v>
      </c>
      <c r="I59" s="10" t="s">
        <v>44</v>
      </c>
      <c r="J59" s="11">
        <v>2</v>
      </c>
      <c r="K59" s="11">
        <v>0</v>
      </c>
      <c r="L59" s="11">
        <v>20</v>
      </c>
      <c r="M59" s="11">
        <v>21.5</v>
      </c>
      <c r="N59" s="11">
        <v>3.5</v>
      </c>
      <c r="O59" s="11">
        <v>4</v>
      </c>
      <c r="P59" s="11" t="s">
        <v>437</v>
      </c>
      <c r="Q59" s="2">
        <f t="shared" si="0"/>
        <v>2</v>
      </c>
      <c r="S59" s="3">
        <f t="shared" si="1"/>
        <v>2</v>
      </c>
    </row>
    <row r="60" spans="1:19" ht="15.75" x14ac:dyDescent="0.25">
      <c r="A60" s="11">
        <v>55</v>
      </c>
      <c r="B60" s="11">
        <v>21</v>
      </c>
      <c r="C60" s="10"/>
      <c r="D60" s="10" t="s">
        <v>438</v>
      </c>
      <c r="E60" s="10" t="s">
        <v>21</v>
      </c>
      <c r="F60" s="11"/>
      <c r="G60" s="10" t="s">
        <v>43</v>
      </c>
      <c r="H60" s="12">
        <v>1000</v>
      </c>
      <c r="I60" s="10"/>
      <c r="J60" s="11">
        <v>2</v>
      </c>
      <c r="K60" s="11">
        <v>0</v>
      </c>
      <c r="L60" s="11">
        <v>20</v>
      </c>
      <c r="M60" s="11">
        <v>21</v>
      </c>
      <c r="N60" s="11">
        <v>3</v>
      </c>
      <c r="O60" s="11">
        <v>4</v>
      </c>
      <c r="P60" s="11" t="s">
        <v>435</v>
      </c>
      <c r="Q60" s="2">
        <f t="shared" si="0"/>
        <v>2</v>
      </c>
      <c r="S60" s="3">
        <f t="shared" si="1"/>
        <v>2</v>
      </c>
    </row>
    <row r="61" spans="1:19" ht="15.75" x14ac:dyDescent="0.25">
      <c r="A61" s="11">
        <v>56</v>
      </c>
      <c r="B61" s="11">
        <v>61</v>
      </c>
      <c r="C61" s="10"/>
      <c r="D61" s="10" t="s">
        <v>439</v>
      </c>
      <c r="E61" s="10" t="s">
        <v>21</v>
      </c>
      <c r="F61" s="11"/>
      <c r="G61" s="10" t="s">
        <v>43</v>
      </c>
      <c r="H61" s="12">
        <v>1000</v>
      </c>
      <c r="I61" s="10"/>
      <c r="J61" s="11">
        <v>2</v>
      </c>
      <c r="K61" s="11">
        <v>0</v>
      </c>
      <c r="L61" s="11">
        <v>17</v>
      </c>
      <c r="M61" s="11">
        <v>17</v>
      </c>
      <c r="N61" s="11">
        <v>1.5</v>
      </c>
      <c r="O61" s="11">
        <v>4</v>
      </c>
      <c r="P61" s="11" t="s">
        <v>435</v>
      </c>
      <c r="Q61" s="2">
        <f t="shared" si="0"/>
        <v>2</v>
      </c>
      <c r="S61" s="3">
        <f t="shared" si="1"/>
        <v>2</v>
      </c>
    </row>
    <row r="62" spans="1:19" ht="15.75" x14ac:dyDescent="0.25">
      <c r="A62" s="11">
        <v>57</v>
      </c>
      <c r="B62" s="11">
        <v>50</v>
      </c>
      <c r="C62" s="10"/>
      <c r="D62" s="10" t="s">
        <v>440</v>
      </c>
      <c r="E62" s="10" t="s">
        <v>21</v>
      </c>
      <c r="F62" s="11"/>
      <c r="G62" s="10" t="s">
        <v>43</v>
      </c>
      <c r="H62" s="12">
        <v>1000</v>
      </c>
      <c r="I62" s="10"/>
      <c r="J62" s="11">
        <v>2</v>
      </c>
      <c r="K62" s="11">
        <v>0</v>
      </c>
      <c r="L62" s="11">
        <v>16</v>
      </c>
      <c r="M62" s="11">
        <v>16</v>
      </c>
      <c r="N62" s="11">
        <v>2</v>
      </c>
      <c r="O62" s="11">
        <v>4</v>
      </c>
      <c r="P62" s="11" t="s">
        <v>371</v>
      </c>
      <c r="Q62" s="2">
        <f t="shared" si="0"/>
        <v>2</v>
      </c>
      <c r="S62" s="3">
        <f t="shared" si="1"/>
        <v>2</v>
      </c>
    </row>
    <row r="63" spans="1:19" ht="15.75" x14ac:dyDescent="0.25">
      <c r="A63" s="11">
        <v>58</v>
      </c>
      <c r="B63" s="11">
        <v>42</v>
      </c>
      <c r="C63" s="10"/>
      <c r="D63" s="10" t="s">
        <v>441</v>
      </c>
      <c r="E63" s="10" t="s">
        <v>20</v>
      </c>
      <c r="F63" s="11"/>
      <c r="G63" s="10" t="s">
        <v>43</v>
      </c>
      <c r="H63" s="12">
        <v>1000</v>
      </c>
      <c r="I63" s="10"/>
      <c r="J63" s="11">
        <v>2</v>
      </c>
      <c r="K63" s="11">
        <v>0</v>
      </c>
      <c r="L63" s="11">
        <v>14.5</v>
      </c>
      <c r="M63" s="11">
        <v>14.5</v>
      </c>
      <c r="N63" s="11">
        <v>1.5</v>
      </c>
      <c r="O63" s="11">
        <v>3</v>
      </c>
      <c r="P63" s="11" t="s">
        <v>442</v>
      </c>
      <c r="Q63" s="2">
        <f t="shared" si="0"/>
        <v>2</v>
      </c>
      <c r="S63" s="3">
        <f t="shared" si="1"/>
        <v>2</v>
      </c>
    </row>
    <row r="64" spans="1:19" ht="15.75" x14ac:dyDescent="0.25">
      <c r="A64" s="11">
        <v>59</v>
      </c>
      <c r="B64" s="11">
        <v>37</v>
      </c>
      <c r="C64" s="10"/>
      <c r="D64" s="10" t="s">
        <v>68</v>
      </c>
      <c r="E64" s="10" t="s">
        <v>21</v>
      </c>
      <c r="F64" s="11"/>
      <c r="G64" s="10" t="s">
        <v>43</v>
      </c>
      <c r="H64" s="12">
        <v>1000</v>
      </c>
      <c r="I64" s="10" t="s">
        <v>44</v>
      </c>
      <c r="J64" s="11">
        <v>1.5</v>
      </c>
      <c r="K64" s="11">
        <v>0.5</v>
      </c>
      <c r="L64" s="11">
        <v>18.5</v>
      </c>
      <c r="M64" s="11">
        <v>18.5</v>
      </c>
      <c r="N64" s="11">
        <v>0.75</v>
      </c>
      <c r="O64" s="11">
        <v>4</v>
      </c>
      <c r="P64" s="11" t="s">
        <v>443</v>
      </c>
      <c r="Q64" s="2">
        <f t="shared" si="0"/>
        <v>1.5</v>
      </c>
      <c r="S64" s="3">
        <f t="shared" si="1"/>
        <v>1.5</v>
      </c>
    </row>
    <row r="65" spans="1:19" ht="15.75" x14ac:dyDescent="0.25">
      <c r="A65" s="11">
        <v>60</v>
      </c>
      <c r="B65" s="11">
        <v>60</v>
      </c>
      <c r="C65" s="10"/>
      <c r="D65" s="10" t="s">
        <v>205</v>
      </c>
      <c r="E65" s="10" t="s">
        <v>20</v>
      </c>
      <c r="F65" s="11"/>
      <c r="G65" s="10" t="s">
        <v>43</v>
      </c>
      <c r="H65" s="12">
        <v>1000</v>
      </c>
      <c r="I65" s="10"/>
      <c r="J65" s="11">
        <v>1.5</v>
      </c>
      <c r="K65" s="11">
        <v>0.5</v>
      </c>
      <c r="L65" s="11">
        <v>14</v>
      </c>
      <c r="M65" s="11">
        <v>14</v>
      </c>
      <c r="N65" s="11">
        <v>0.75</v>
      </c>
      <c r="O65" s="11">
        <v>4</v>
      </c>
      <c r="P65" s="11" t="s">
        <v>444</v>
      </c>
      <c r="Q65" s="2">
        <f t="shared" si="0"/>
        <v>1.5</v>
      </c>
      <c r="S65" s="3">
        <f t="shared" si="1"/>
        <v>1.5</v>
      </c>
    </row>
    <row r="66" spans="1:19" ht="15.75" x14ac:dyDescent="0.25">
      <c r="A66" s="11">
        <v>61</v>
      </c>
      <c r="B66" s="11">
        <v>41</v>
      </c>
      <c r="C66" s="10"/>
      <c r="D66" s="10" t="s">
        <v>445</v>
      </c>
      <c r="E66" s="10" t="s">
        <v>21</v>
      </c>
      <c r="F66" s="11" t="s">
        <v>384</v>
      </c>
      <c r="G66" s="10" t="s">
        <v>43</v>
      </c>
      <c r="H66" s="12">
        <v>1000</v>
      </c>
      <c r="I66" s="10" t="s">
        <v>44</v>
      </c>
      <c r="J66" s="11">
        <v>1</v>
      </c>
      <c r="K66" s="11">
        <v>0</v>
      </c>
      <c r="L66" s="11">
        <v>20</v>
      </c>
      <c r="M66" s="11">
        <v>22</v>
      </c>
      <c r="N66" s="11">
        <v>3</v>
      </c>
      <c r="O66" s="11">
        <v>4</v>
      </c>
      <c r="P66" s="11" t="s">
        <v>446</v>
      </c>
      <c r="Q66" s="2">
        <f t="shared" si="0"/>
        <v>1</v>
      </c>
      <c r="S66" s="3">
        <f t="shared" si="1"/>
        <v>1</v>
      </c>
    </row>
    <row r="67" spans="1:19" ht="15.75" x14ac:dyDescent="0.25">
      <c r="A67" s="11">
        <v>62</v>
      </c>
      <c r="B67" s="11">
        <v>40</v>
      </c>
      <c r="C67" s="10"/>
      <c r="D67" s="10" t="s">
        <v>447</v>
      </c>
      <c r="E67" s="10" t="s">
        <v>20</v>
      </c>
      <c r="F67" s="11"/>
      <c r="G67" s="10" t="s">
        <v>43</v>
      </c>
      <c r="H67" s="12">
        <v>1000</v>
      </c>
      <c r="I67" s="10"/>
      <c r="J67" s="11">
        <v>0</v>
      </c>
      <c r="K67" s="11">
        <v>0</v>
      </c>
      <c r="L67" s="11">
        <v>16.5</v>
      </c>
      <c r="M67" s="11">
        <v>18</v>
      </c>
      <c r="N67" s="11">
        <v>0</v>
      </c>
      <c r="O67" s="11">
        <v>3</v>
      </c>
      <c r="P67" s="11" t="s">
        <v>448</v>
      </c>
      <c r="Q67" s="2">
        <f t="shared" si="0"/>
        <v>0</v>
      </c>
      <c r="S67" s="3">
        <f t="shared" si="1"/>
        <v>0</v>
      </c>
    </row>
    <row r="69" spans="1:19" x14ac:dyDescent="0.25">
      <c r="A69" s="5" t="s">
        <v>14</v>
      </c>
    </row>
    <row r="70" spans="1:19" x14ac:dyDescent="0.25">
      <c r="A70" s="8" t="s">
        <v>29</v>
      </c>
    </row>
    <row r="71" spans="1:19" x14ac:dyDescent="0.25">
      <c r="A71" s="8" t="s">
        <v>30</v>
      </c>
    </row>
    <row r="72" spans="1:19" x14ac:dyDescent="0.25">
      <c r="A72" s="8" t="s">
        <v>31</v>
      </c>
    </row>
    <row r="73" spans="1:19" x14ac:dyDescent="0.25">
      <c r="A73" s="8" t="s">
        <v>374</v>
      </c>
    </row>
    <row r="74" spans="1:19" x14ac:dyDescent="0.25">
      <c r="A74" s="8" t="s">
        <v>375</v>
      </c>
    </row>
    <row r="76" spans="1:19" x14ac:dyDescent="0.25">
      <c r="A76" s="7" t="s">
        <v>449</v>
      </c>
    </row>
    <row r="77" spans="1:19" x14ac:dyDescent="0.25">
      <c r="A77" s="6" t="s">
        <v>15</v>
      </c>
    </row>
  </sheetData>
  <hyperlinks>
    <hyperlink ref="A76:P76" r:id="rId1" display="Všechny detaily tohoto turnaje naleznete pod  http://chess-results.com/tnr881821.aspx?lan=5"/>
    <hyperlink ref="A77:P77" r:id="rId2" display="Chess-Tournament-Results-Server: Chess-Results"/>
    <hyperlink ref="A1:P1" r:id="rId3" display="Z turnajové databáze Chess-results http://chess-results.com"/>
  </hyperlink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opLeftCell="A39" workbookViewId="0">
      <selection activeCell="E71" sqref="E71"/>
    </sheetView>
  </sheetViews>
  <sheetFormatPr defaultRowHeight="15" x14ac:dyDescent="0.25"/>
  <cols>
    <col min="1" max="1" width="5.7109375" customWidth="1"/>
    <col min="2" max="2" width="6.7109375" customWidth="1"/>
    <col min="3" max="3" width="5.7109375" customWidth="1"/>
    <col min="4" max="4" width="6.140625" customWidth="1"/>
    <col min="5" max="5" width="18.42578125" bestFit="1" customWidth="1"/>
    <col min="6" max="6" width="4.140625" bestFit="1" customWidth="1"/>
    <col min="7" max="7" width="8.5703125" customWidth="1"/>
    <col min="8" max="8" width="5.28515625" bestFit="1" customWidth="1"/>
    <col min="9" max="9" width="4.5703125" bestFit="1" customWidth="1"/>
    <col min="10" max="11" width="5" bestFit="1" customWidth="1"/>
    <col min="12" max="12" width="13.85546875" bestFit="1" customWidth="1"/>
    <col min="13" max="13" width="16.7109375" bestFit="1" customWidth="1"/>
    <col min="14" max="14" width="12.140625" bestFit="1" customWidth="1"/>
  </cols>
  <sheetData>
    <row r="1" spans="1:14" x14ac:dyDescent="0.25">
      <c r="A1" s="6" t="s">
        <v>0</v>
      </c>
    </row>
    <row r="2" spans="1:14" x14ac:dyDescent="0.25">
      <c r="A2" s="5" t="s">
        <v>518</v>
      </c>
    </row>
    <row r="3" spans="1:14" x14ac:dyDescent="0.25">
      <c r="A3" s="9" t="s">
        <v>519</v>
      </c>
    </row>
    <row r="4" spans="1:14" x14ac:dyDescent="0.25">
      <c r="A4" s="5" t="s">
        <v>19</v>
      </c>
    </row>
    <row r="5" spans="1:14" ht="15.75" x14ac:dyDescent="0.25">
      <c r="A5" s="14" t="s">
        <v>1</v>
      </c>
      <c r="B5" s="14" t="s">
        <v>2</v>
      </c>
      <c r="C5" s="14" t="s">
        <v>20</v>
      </c>
      <c r="D5" s="14" t="s">
        <v>21</v>
      </c>
      <c r="E5" s="13" t="s">
        <v>3</v>
      </c>
      <c r="F5" s="13" t="s">
        <v>41</v>
      </c>
      <c r="G5" s="15" t="s">
        <v>42</v>
      </c>
      <c r="H5" s="14" t="s">
        <v>7</v>
      </c>
      <c r="I5" s="14" t="s">
        <v>8</v>
      </c>
      <c r="J5" s="14" t="s">
        <v>9</v>
      </c>
      <c r="K5" s="14" t="s">
        <v>22</v>
      </c>
      <c r="L5" s="4" t="s">
        <v>18</v>
      </c>
      <c r="M5" s="4" t="s">
        <v>16</v>
      </c>
      <c r="N5" s="4" t="s">
        <v>17</v>
      </c>
    </row>
    <row r="6" spans="1:14" ht="15.75" x14ac:dyDescent="0.25">
      <c r="A6" s="11">
        <v>1</v>
      </c>
      <c r="B6" s="11">
        <v>6</v>
      </c>
      <c r="C6" s="11">
        <v>1</v>
      </c>
      <c r="D6" s="11"/>
      <c r="E6" s="10" t="s">
        <v>132</v>
      </c>
      <c r="F6" s="10" t="s">
        <v>43</v>
      </c>
      <c r="G6" s="12">
        <v>1333</v>
      </c>
      <c r="H6" s="11">
        <v>6</v>
      </c>
      <c r="I6" s="11">
        <v>0</v>
      </c>
      <c r="J6" s="11">
        <v>28</v>
      </c>
      <c r="K6" s="11">
        <v>30.5</v>
      </c>
      <c r="L6" s="2">
        <f>H6</f>
        <v>6</v>
      </c>
      <c r="M6">
        <v>20</v>
      </c>
      <c r="N6" s="3">
        <f>L6+M6</f>
        <v>26</v>
      </c>
    </row>
    <row r="7" spans="1:14" ht="15.75" x14ac:dyDescent="0.25">
      <c r="A7" s="11">
        <v>2</v>
      </c>
      <c r="B7" s="11">
        <v>2</v>
      </c>
      <c r="C7" s="11"/>
      <c r="D7" s="11">
        <v>1</v>
      </c>
      <c r="E7" s="10" t="s">
        <v>79</v>
      </c>
      <c r="F7" s="10" t="s">
        <v>43</v>
      </c>
      <c r="G7" s="12">
        <v>1443</v>
      </c>
      <c r="H7" s="11">
        <v>6</v>
      </c>
      <c r="I7" s="11">
        <v>0</v>
      </c>
      <c r="J7" s="11">
        <v>27</v>
      </c>
      <c r="K7" s="11">
        <v>29.5</v>
      </c>
      <c r="L7" s="2">
        <f t="shared" ref="L7:L70" si="0">H7</f>
        <v>6</v>
      </c>
      <c r="M7">
        <v>15</v>
      </c>
      <c r="N7" s="3">
        <f t="shared" ref="N7:N70" si="1">L7+M7</f>
        <v>21</v>
      </c>
    </row>
    <row r="8" spans="1:14" ht="15.75" x14ac:dyDescent="0.25">
      <c r="A8" s="11">
        <v>3</v>
      </c>
      <c r="B8" s="11">
        <v>12</v>
      </c>
      <c r="C8" s="11">
        <v>2</v>
      </c>
      <c r="D8" s="11"/>
      <c r="E8" s="10" t="s">
        <v>105</v>
      </c>
      <c r="F8" s="10" t="s">
        <v>43</v>
      </c>
      <c r="G8" s="12">
        <v>1225</v>
      </c>
      <c r="H8" s="11">
        <v>5.5</v>
      </c>
      <c r="I8" s="11">
        <v>0</v>
      </c>
      <c r="J8" s="11">
        <v>27</v>
      </c>
      <c r="K8" s="11">
        <v>30.5</v>
      </c>
      <c r="L8" s="2">
        <f t="shared" si="0"/>
        <v>5.5</v>
      </c>
      <c r="M8">
        <v>12</v>
      </c>
      <c r="N8" s="3">
        <f t="shared" si="1"/>
        <v>17.5</v>
      </c>
    </row>
    <row r="9" spans="1:14" ht="15.75" x14ac:dyDescent="0.25">
      <c r="A9" s="11">
        <v>4</v>
      </c>
      <c r="B9" s="11">
        <v>14</v>
      </c>
      <c r="C9" s="11">
        <v>3</v>
      </c>
      <c r="D9" s="11"/>
      <c r="E9" s="10" t="s">
        <v>104</v>
      </c>
      <c r="F9" s="10" t="s">
        <v>43</v>
      </c>
      <c r="G9" s="12">
        <v>1149</v>
      </c>
      <c r="H9" s="11">
        <v>5.5</v>
      </c>
      <c r="I9" s="11">
        <v>0</v>
      </c>
      <c r="J9" s="11">
        <v>25.5</v>
      </c>
      <c r="K9" s="11">
        <v>28.5</v>
      </c>
      <c r="L9" s="2">
        <f t="shared" si="0"/>
        <v>5.5</v>
      </c>
      <c r="M9">
        <v>10</v>
      </c>
      <c r="N9" s="3">
        <f t="shared" si="1"/>
        <v>15.5</v>
      </c>
    </row>
    <row r="10" spans="1:14" ht="15.75" x14ac:dyDescent="0.25">
      <c r="A10" s="11">
        <v>5</v>
      </c>
      <c r="B10" s="11">
        <v>22</v>
      </c>
      <c r="C10" s="11">
        <v>4</v>
      </c>
      <c r="D10" s="11"/>
      <c r="E10" s="10" t="s">
        <v>86</v>
      </c>
      <c r="F10" s="10" t="s">
        <v>43</v>
      </c>
      <c r="G10" s="12">
        <v>1052</v>
      </c>
      <c r="H10" s="11">
        <v>5.5</v>
      </c>
      <c r="I10" s="11">
        <v>0</v>
      </c>
      <c r="J10" s="11">
        <v>22</v>
      </c>
      <c r="K10" s="11">
        <v>23.5</v>
      </c>
      <c r="L10" s="2">
        <f t="shared" si="0"/>
        <v>5.5</v>
      </c>
      <c r="M10">
        <v>8</v>
      </c>
      <c r="N10" s="3">
        <f t="shared" si="1"/>
        <v>13.5</v>
      </c>
    </row>
    <row r="11" spans="1:14" ht="15.75" x14ac:dyDescent="0.25">
      <c r="A11" s="11">
        <v>6</v>
      </c>
      <c r="B11" s="11">
        <v>28</v>
      </c>
      <c r="C11" s="11">
        <v>5</v>
      </c>
      <c r="D11" s="11"/>
      <c r="E11" s="10" t="s">
        <v>109</v>
      </c>
      <c r="F11" s="10" t="s">
        <v>43</v>
      </c>
      <c r="G11" s="12">
        <v>0</v>
      </c>
      <c r="H11" s="11">
        <v>5</v>
      </c>
      <c r="I11" s="11">
        <v>0</v>
      </c>
      <c r="J11" s="11">
        <v>29.5</v>
      </c>
      <c r="K11" s="11">
        <v>33</v>
      </c>
      <c r="L11" s="2">
        <f t="shared" si="0"/>
        <v>5</v>
      </c>
      <c r="M11">
        <v>6</v>
      </c>
      <c r="N11" s="3">
        <f t="shared" si="1"/>
        <v>11</v>
      </c>
    </row>
    <row r="12" spans="1:14" ht="15.75" x14ac:dyDescent="0.25">
      <c r="A12" s="11">
        <v>7</v>
      </c>
      <c r="B12" s="11">
        <v>17</v>
      </c>
      <c r="C12" s="11">
        <v>6</v>
      </c>
      <c r="D12" s="11"/>
      <c r="E12" s="10" t="s">
        <v>108</v>
      </c>
      <c r="F12" s="10" t="s">
        <v>43</v>
      </c>
      <c r="G12" s="12">
        <v>1122</v>
      </c>
      <c r="H12" s="11">
        <v>5</v>
      </c>
      <c r="I12" s="11">
        <v>0</v>
      </c>
      <c r="J12" s="11">
        <v>28</v>
      </c>
      <c r="K12" s="11">
        <v>28</v>
      </c>
      <c r="L12" s="2">
        <f t="shared" si="0"/>
        <v>5</v>
      </c>
      <c r="M12">
        <v>4</v>
      </c>
      <c r="N12" s="3">
        <f t="shared" si="1"/>
        <v>9</v>
      </c>
    </row>
    <row r="13" spans="1:14" ht="15.75" x14ac:dyDescent="0.25">
      <c r="A13" s="11">
        <v>8</v>
      </c>
      <c r="B13" s="11">
        <v>11</v>
      </c>
      <c r="C13" s="11">
        <v>7</v>
      </c>
      <c r="D13" s="11"/>
      <c r="E13" s="10" t="s">
        <v>85</v>
      </c>
      <c r="F13" s="10" t="s">
        <v>43</v>
      </c>
      <c r="G13" s="12">
        <v>1237</v>
      </c>
      <c r="H13" s="11">
        <v>5</v>
      </c>
      <c r="I13" s="11">
        <v>0</v>
      </c>
      <c r="J13" s="11">
        <v>26.5</v>
      </c>
      <c r="K13" s="11">
        <v>29</v>
      </c>
      <c r="L13" s="2">
        <f t="shared" si="0"/>
        <v>5</v>
      </c>
      <c r="M13">
        <v>3</v>
      </c>
      <c r="N13" s="3">
        <f t="shared" si="1"/>
        <v>8</v>
      </c>
    </row>
    <row r="14" spans="1:14" ht="15.75" x14ac:dyDescent="0.25">
      <c r="A14" s="11">
        <v>9</v>
      </c>
      <c r="B14" s="11">
        <v>32</v>
      </c>
      <c r="C14" s="11">
        <v>8</v>
      </c>
      <c r="D14" s="11"/>
      <c r="E14" s="10" t="s">
        <v>252</v>
      </c>
      <c r="F14" s="10" t="s">
        <v>43</v>
      </c>
      <c r="G14" s="12">
        <v>0</v>
      </c>
      <c r="H14" s="11">
        <v>5</v>
      </c>
      <c r="I14" s="11">
        <v>0</v>
      </c>
      <c r="J14" s="11">
        <v>26.5</v>
      </c>
      <c r="K14" s="11">
        <v>27</v>
      </c>
      <c r="L14" s="2">
        <f t="shared" si="0"/>
        <v>5</v>
      </c>
      <c r="M14">
        <v>2</v>
      </c>
      <c r="N14" s="3">
        <f t="shared" si="1"/>
        <v>7</v>
      </c>
    </row>
    <row r="15" spans="1:14" ht="15.75" x14ac:dyDescent="0.25">
      <c r="A15" s="11">
        <v>10</v>
      </c>
      <c r="B15" s="11">
        <v>13</v>
      </c>
      <c r="C15" s="11">
        <v>9</v>
      </c>
      <c r="D15" s="11"/>
      <c r="E15" s="10" t="s">
        <v>89</v>
      </c>
      <c r="F15" s="10" t="s">
        <v>43</v>
      </c>
      <c r="G15" s="12">
        <v>1153</v>
      </c>
      <c r="H15" s="11">
        <v>5</v>
      </c>
      <c r="I15" s="11">
        <v>0</v>
      </c>
      <c r="J15" s="11">
        <v>25</v>
      </c>
      <c r="K15" s="11">
        <v>27</v>
      </c>
      <c r="L15" s="2">
        <f t="shared" si="0"/>
        <v>5</v>
      </c>
      <c r="M15">
        <v>1</v>
      </c>
      <c r="N15" s="3">
        <f t="shared" si="1"/>
        <v>6</v>
      </c>
    </row>
    <row r="16" spans="1:14" ht="15.75" x14ac:dyDescent="0.25">
      <c r="A16" s="11">
        <v>11</v>
      </c>
      <c r="B16" s="11">
        <v>26</v>
      </c>
      <c r="C16" s="11">
        <v>10</v>
      </c>
      <c r="D16" s="11"/>
      <c r="E16" s="10" t="s">
        <v>106</v>
      </c>
      <c r="F16" s="10" t="s">
        <v>43</v>
      </c>
      <c r="G16" s="12">
        <v>1041</v>
      </c>
      <c r="H16" s="11">
        <v>5</v>
      </c>
      <c r="I16" s="11">
        <v>0</v>
      </c>
      <c r="J16" s="11">
        <v>24.5</v>
      </c>
      <c r="K16" s="11">
        <v>26.5</v>
      </c>
      <c r="L16" s="2">
        <f t="shared" si="0"/>
        <v>5</v>
      </c>
      <c r="N16" s="3">
        <f t="shared" si="1"/>
        <v>5</v>
      </c>
    </row>
    <row r="17" spans="1:14" ht="15.75" x14ac:dyDescent="0.25">
      <c r="A17" s="11">
        <v>12</v>
      </c>
      <c r="B17" s="11">
        <v>29</v>
      </c>
      <c r="C17" s="11"/>
      <c r="D17" s="11">
        <v>2</v>
      </c>
      <c r="E17" s="10" t="s">
        <v>216</v>
      </c>
      <c r="F17" s="10" t="s">
        <v>43</v>
      </c>
      <c r="G17" s="12">
        <v>0</v>
      </c>
      <c r="H17" s="11">
        <v>5</v>
      </c>
      <c r="I17" s="11">
        <v>0</v>
      </c>
      <c r="J17" s="11">
        <v>23.5</v>
      </c>
      <c r="K17" s="11">
        <v>25.5</v>
      </c>
      <c r="L17" s="2">
        <f t="shared" si="0"/>
        <v>5</v>
      </c>
      <c r="N17" s="3">
        <f t="shared" si="1"/>
        <v>5</v>
      </c>
    </row>
    <row r="18" spans="1:14" ht="15.75" x14ac:dyDescent="0.25">
      <c r="A18" s="11">
        <v>13</v>
      </c>
      <c r="B18" s="11">
        <v>8</v>
      </c>
      <c r="C18" s="11">
        <v>11</v>
      </c>
      <c r="D18" s="11"/>
      <c r="E18" s="10" t="s">
        <v>75</v>
      </c>
      <c r="F18" s="10" t="s">
        <v>43</v>
      </c>
      <c r="G18" s="12">
        <v>1277</v>
      </c>
      <c r="H18" s="11">
        <v>5</v>
      </c>
      <c r="I18" s="11">
        <v>0</v>
      </c>
      <c r="J18" s="11">
        <v>20.5</v>
      </c>
      <c r="K18" s="11">
        <v>22</v>
      </c>
      <c r="L18" s="2">
        <f t="shared" si="0"/>
        <v>5</v>
      </c>
      <c r="N18" s="3">
        <f t="shared" si="1"/>
        <v>5</v>
      </c>
    </row>
    <row r="19" spans="1:14" ht="15.75" x14ac:dyDescent="0.25">
      <c r="A19" s="11">
        <v>14</v>
      </c>
      <c r="B19" s="11">
        <v>5</v>
      </c>
      <c r="C19" s="11">
        <v>12</v>
      </c>
      <c r="D19" s="11"/>
      <c r="E19" s="10" t="s">
        <v>250</v>
      </c>
      <c r="F19" s="10" t="s">
        <v>43</v>
      </c>
      <c r="G19" s="12">
        <v>1401</v>
      </c>
      <c r="H19" s="11">
        <v>4.5</v>
      </c>
      <c r="I19" s="11">
        <v>0</v>
      </c>
      <c r="J19" s="11">
        <v>27.5</v>
      </c>
      <c r="K19" s="11">
        <v>30.5</v>
      </c>
      <c r="L19" s="2">
        <f t="shared" si="0"/>
        <v>4.5</v>
      </c>
      <c r="N19" s="3">
        <f t="shared" si="1"/>
        <v>4.5</v>
      </c>
    </row>
    <row r="20" spans="1:14" ht="15.75" x14ac:dyDescent="0.25">
      <c r="A20" s="11">
        <v>15</v>
      </c>
      <c r="B20" s="11">
        <v>18</v>
      </c>
      <c r="C20" s="11">
        <v>13</v>
      </c>
      <c r="D20" s="11"/>
      <c r="E20" s="10" t="s">
        <v>197</v>
      </c>
      <c r="F20" s="10" t="s">
        <v>43</v>
      </c>
      <c r="G20" s="12">
        <v>1104</v>
      </c>
      <c r="H20" s="11">
        <v>4.5</v>
      </c>
      <c r="I20" s="11">
        <v>0</v>
      </c>
      <c r="J20" s="11">
        <v>27.5</v>
      </c>
      <c r="K20" s="11">
        <v>29.5</v>
      </c>
      <c r="L20" s="2">
        <f t="shared" si="0"/>
        <v>4.5</v>
      </c>
      <c r="N20" s="3">
        <f t="shared" si="1"/>
        <v>4.5</v>
      </c>
    </row>
    <row r="21" spans="1:14" ht="15.75" x14ac:dyDescent="0.25">
      <c r="A21" s="11">
        <v>16</v>
      </c>
      <c r="B21" s="11">
        <v>9</v>
      </c>
      <c r="C21" s="11">
        <v>14</v>
      </c>
      <c r="D21" s="11"/>
      <c r="E21" s="10" t="s">
        <v>225</v>
      </c>
      <c r="F21" s="10" t="s">
        <v>43</v>
      </c>
      <c r="G21" s="12">
        <v>1242</v>
      </c>
      <c r="H21" s="11">
        <v>4.5</v>
      </c>
      <c r="I21" s="11">
        <v>0</v>
      </c>
      <c r="J21" s="11">
        <v>26.5</v>
      </c>
      <c r="K21" s="11">
        <v>29</v>
      </c>
      <c r="L21" s="2">
        <f t="shared" si="0"/>
        <v>4.5</v>
      </c>
      <c r="N21" s="3">
        <f t="shared" si="1"/>
        <v>4.5</v>
      </c>
    </row>
    <row r="22" spans="1:14" ht="15.75" x14ac:dyDescent="0.25">
      <c r="A22" s="11">
        <v>17</v>
      </c>
      <c r="B22" s="11">
        <v>24</v>
      </c>
      <c r="C22" s="11">
        <v>15</v>
      </c>
      <c r="D22" s="11"/>
      <c r="E22" s="10" t="s">
        <v>237</v>
      </c>
      <c r="F22" s="10" t="s">
        <v>43</v>
      </c>
      <c r="G22" s="12">
        <v>1046</v>
      </c>
      <c r="H22" s="11">
        <v>4.5</v>
      </c>
      <c r="I22" s="11">
        <v>0</v>
      </c>
      <c r="J22" s="11">
        <v>24</v>
      </c>
      <c r="K22" s="11">
        <v>27.5</v>
      </c>
      <c r="L22" s="2">
        <f t="shared" si="0"/>
        <v>4.5</v>
      </c>
      <c r="N22" s="3">
        <f t="shared" si="1"/>
        <v>4.5</v>
      </c>
    </row>
    <row r="23" spans="1:14" ht="15.75" x14ac:dyDescent="0.25">
      <c r="A23" s="11">
        <v>18</v>
      </c>
      <c r="B23" s="11">
        <v>7</v>
      </c>
      <c r="C23" s="11">
        <v>16</v>
      </c>
      <c r="D23" s="11"/>
      <c r="E23" s="10" t="s">
        <v>99</v>
      </c>
      <c r="F23" s="10" t="s">
        <v>43</v>
      </c>
      <c r="G23" s="12">
        <v>1289</v>
      </c>
      <c r="H23" s="11">
        <v>4.5</v>
      </c>
      <c r="I23" s="11">
        <v>0</v>
      </c>
      <c r="J23" s="11">
        <v>21.5</v>
      </c>
      <c r="K23" s="11">
        <v>24</v>
      </c>
      <c r="L23" s="2">
        <f t="shared" si="0"/>
        <v>4.5</v>
      </c>
      <c r="N23" s="3">
        <f t="shared" si="1"/>
        <v>4.5</v>
      </c>
    </row>
    <row r="24" spans="1:14" ht="15.75" x14ac:dyDescent="0.25">
      <c r="A24" s="11">
        <v>19</v>
      </c>
      <c r="B24" s="11">
        <v>15</v>
      </c>
      <c r="C24" s="11">
        <v>17</v>
      </c>
      <c r="D24" s="11"/>
      <c r="E24" s="10" t="s">
        <v>74</v>
      </c>
      <c r="F24" s="10" t="s">
        <v>43</v>
      </c>
      <c r="G24" s="12">
        <v>1141</v>
      </c>
      <c r="H24" s="11">
        <v>4</v>
      </c>
      <c r="I24" s="11">
        <v>0</v>
      </c>
      <c r="J24" s="11">
        <v>30</v>
      </c>
      <c r="K24" s="11">
        <v>33</v>
      </c>
      <c r="L24" s="2">
        <f t="shared" si="0"/>
        <v>4</v>
      </c>
      <c r="N24" s="3">
        <f t="shared" si="1"/>
        <v>4</v>
      </c>
    </row>
    <row r="25" spans="1:14" ht="15.75" x14ac:dyDescent="0.25">
      <c r="A25" s="11">
        <v>20</v>
      </c>
      <c r="B25" s="11">
        <v>21</v>
      </c>
      <c r="C25" s="11"/>
      <c r="D25" s="11">
        <v>3</v>
      </c>
      <c r="E25" s="10" t="s">
        <v>56</v>
      </c>
      <c r="F25" s="10" t="s">
        <v>43</v>
      </c>
      <c r="G25" s="12">
        <v>1072</v>
      </c>
      <c r="H25" s="11">
        <v>4</v>
      </c>
      <c r="I25" s="11">
        <v>0</v>
      </c>
      <c r="J25" s="11">
        <v>29</v>
      </c>
      <c r="K25" s="11">
        <v>32</v>
      </c>
      <c r="L25" s="2">
        <f t="shared" si="0"/>
        <v>4</v>
      </c>
      <c r="N25" s="3">
        <f t="shared" si="1"/>
        <v>4</v>
      </c>
    </row>
    <row r="26" spans="1:14" ht="15.75" x14ac:dyDescent="0.25">
      <c r="A26" s="11">
        <v>21</v>
      </c>
      <c r="B26" s="11">
        <v>16</v>
      </c>
      <c r="C26" s="11"/>
      <c r="D26" s="11">
        <v>4</v>
      </c>
      <c r="E26" s="10" t="s">
        <v>401</v>
      </c>
      <c r="F26" s="10" t="s">
        <v>43</v>
      </c>
      <c r="G26" s="12">
        <v>1123</v>
      </c>
      <c r="H26" s="11">
        <v>4</v>
      </c>
      <c r="I26" s="11">
        <v>0</v>
      </c>
      <c r="J26" s="11">
        <v>29</v>
      </c>
      <c r="K26" s="11">
        <v>31</v>
      </c>
      <c r="L26" s="2">
        <f t="shared" si="0"/>
        <v>4</v>
      </c>
      <c r="N26" s="3">
        <f t="shared" si="1"/>
        <v>4</v>
      </c>
    </row>
    <row r="27" spans="1:14" ht="15.75" x14ac:dyDescent="0.25">
      <c r="A27" s="11">
        <v>22</v>
      </c>
      <c r="B27" s="11">
        <v>23</v>
      </c>
      <c r="C27" s="11">
        <v>18</v>
      </c>
      <c r="D27" s="11"/>
      <c r="E27" s="10" t="s">
        <v>107</v>
      </c>
      <c r="F27" s="10" t="s">
        <v>43</v>
      </c>
      <c r="G27" s="12">
        <v>1051</v>
      </c>
      <c r="H27" s="11">
        <v>4</v>
      </c>
      <c r="I27" s="11">
        <v>0</v>
      </c>
      <c r="J27" s="11">
        <v>28.5</v>
      </c>
      <c r="K27" s="11">
        <v>32</v>
      </c>
      <c r="L27" s="2">
        <f t="shared" si="0"/>
        <v>4</v>
      </c>
      <c r="N27" s="3">
        <f t="shared" si="1"/>
        <v>4</v>
      </c>
    </row>
    <row r="28" spans="1:14" ht="15.75" x14ac:dyDescent="0.25">
      <c r="A28" s="11">
        <v>23</v>
      </c>
      <c r="B28" s="11">
        <v>1</v>
      </c>
      <c r="C28" s="11"/>
      <c r="D28" s="11">
        <v>5</v>
      </c>
      <c r="E28" s="10" t="s">
        <v>520</v>
      </c>
      <c r="F28" s="10" t="s">
        <v>43</v>
      </c>
      <c r="G28" s="12">
        <v>1479</v>
      </c>
      <c r="H28" s="11">
        <v>4</v>
      </c>
      <c r="I28" s="11">
        <v>0</v>
      </c>
      <c r="J28" s="11">
        <v>23.5</v>
      </c>
      <c r="K28" s="11">
        <v>26.5</v>
      </c>
      <c r="L28" s="2">
        <f t="shared" si="0"/>
        <v>4</v>
      </c>
      <c r="N28" s="3">
        <f t="shared" si="1"/>
        <v>4</v>
      </c>
    </row>
    <row r="29" spans="1:14" ht="15.75" x14ac:dyDescent="0.25">
      <c r="A29" s="11">
        <v>24</v>
      </c>
      <c r="B29" s="11">
        <v>54</v>
      </c>
      <c r="C29" s="11"/>
      <c r="D29" s="11">
        <v>6</v>
      </c>
      <c r="E29" s="10" t="s">
        <v>253</v>
      </c>
      <c r="F29" s="10" t="s">
        <v>43</v>
      </c>
      <c r="G29" s="12">
        <v>0</v>
      </c>
      <c r="H29" s="11">
        <v>4</v>
      </c>
      <c r="I29" s="11">
        <v>0</v>
      </c>
      <c r="J29" s="11">
        <v>23.5</v>
      </c>
      <c r="K29" s="11">
        <v>25</v>
      </c>
      <c r="L29" s="2">
        <f t="shared" si="0"/>
        <v>4</v>
      </c>
      <c r="N29" s="3">
        <f t="shared" si="1"/>
        <v>4</v>
      </c>
    </row>
    <row r="30" spans="1:14" ht="15.75" x14ac:dyDescent="0.25">
      <c r="A30" s="11">
        <v>25</v>
      </c>
      <c r="B30" s="11">
        <v>10</v>
      </c>
      <c r="C30" s="11"/>
      <c r="D30" s="11">
        <v>7</v>
      </c>
      <c r="E30" s="10" t="s">
        <v>110</v>
      </c>
      <c r="F30" s="10" t="s">
        <v>43</v>
      </c>
      <c r="G30" s="12">
        <v>1240</v>
      </c>
      <c r="H30" s="11">
        <v>4</v>
      </c>
      <c r="I30" s="11">
        <v>0</v>
      </c>
      <c r="J30" s="11">
        <v>23</v>
      </c>
      <c r="K30" s="11">
        <v>26</v>
      </c>
      <c r="L30" s="2">
        <f t="shared" si="0"/>
        <v>4</v>
      </c>
      <c r="N30" s="3">
        <f t="shared" si="1"/>
        <v>4</v>
      </c>
    </row>
    <row r="31" spans="1:14" ht="15.75" x14ac:dyDescent="0.25">
      <c r="A31" s="11">
        <v>26</v>
      </c>
      <c r="B31" s="11">
        <v>56</v>
      </c>
      <c r="C31" s="11">
        <v>19</v>
      </c>
      <c r="D31" s="11"/>
      <c r="E31" s="10" t="s">
        <v>521</v>
      </c>
      <c r="F31" s="10" t="s">
        <v>43</v>
      </c>
      <c r="G31" s="12">
        <v>0</v>
      </c>
      <c r="H31" s="11">
        <v>4</v>
      </c>
      <c r="I31" s="11">
        <v>0</v>
      </c>
      <c r="J31" s="11">
        <v>23</v>
      </c>
      <c r="K31" s="11">
        <v>25.5</v>
      </c>
      <c r="L31" s="2">
        <f t="shared" si="0"/>
        <v>4</v>
      </c>
      <c r="N31" s="3">
        <f t="shared" si="1"/>
        <v>4</v>
      </c>
    </row>
    <row r="32" spans="1:14" ht="15.75" x14ac:dyDescent="0.25">
      <c r="A32" s="11">
        <v>27</v>
      </c>
      <c r="B32" s="11">
        <v>63</v>
      </c>
      <c r="C32" s="11"/>
      <c r="D32" s="11">
        <v>8</v>
      </c>
      <c r="E32" s="10" t="s">
        <v>116</v>
      </c>
      <c r="F32" s="10" t="s">
        <v>43</v>
      </c>
      <c r="G32" s="12">
        <v>0</v>
      </c>
      <c r="H32" s="11">
        <v>4</v>
      </c>
      <c r="I32" s="11">
        <v>0</v>
      </c>
      <c r="J32" s="11">
        <v>22.5</v>
      </c>
      <c r="K32" s="11">
        <v>25</v>
      </c>
      <c r="L32" s="2">
        <f t="shared" si="0"/>
        <v>4</v>
      </c>
      <c r="N32" s="3">
        <f t="shared" si="1"/>
        <v>4</v>
      </c>
    </row>
    <row r="33" spans="1:14" ht="15.75" x14ac:dyDescent="0.25">
      <c r="A33" s="11">
        <v>28</v>
      </c>
      <c r="B33" s="11">
        <v>42</v>
      </c>
      <c r="C33" s="11"/>
      <c r="D33" s="11">
        <v>9</v>
      </c>
      <c r="E33" s="10" t="s">
        <v>211</v>
      </c>
      <c r="F33" s="10" t="s">
        <v>43</v>
      </c>
      <c r="G33" s="12">
        <v>0</v>
      </c>
      <c r="H33" s="11">
        <v>4</v>
      </c>
      <c r="I33" s="11">
        <v>0</v>
      </c>
      <c r="J33" s="11">
        <v>22</v>
      </c>
      <c r="K33" s="11">
        <v>23.5</v>
      </c>
      <c r="L33" s="2">
        <f t="shared" si="0"/>
        <v>4</v>
      </c>
      <c r="N33" s="3">
        <f t="shared" si="1"/>
        <v>4</v>
      </c>
    </row>
    <row r="34" spans="1:14" ht="15.75" x14ac:dyDescent="0.25">
      <c r="A34" s="11">
        <v>29</v>
      </c>
      <c r="B34" s="11">
        <v>52</v>
      </c>
      <c r="C34" s="11"/>
      <c r="D34" s="11">
        <v>10</v>
      </c>
      <c r="E34" s="10" t="s">
        <v>416</v>
      </c>
      <c r="F34" s="10" t="s">
        <v>43</v>
      </c>
      <c r="G34" s="12">
        <v>0</v>
      </c>
      <c r="H34" s="11">
        <v>4</v>
      </c>
      <c r="I34" s="11">
        <v>0</v>
      </c>
      <c r="J34" s="11">
        <v>18.5</v>
      </c>
      <c r="K34" s="11">
        <v>20</v>
      </c>
      <c r="L34" s="2">
        <f t="shared" si="0"/>
        <v>4</v>
      </c>
      <c r="N34" s="3">
        <f t="shared" si="1"/>
        <v>4</v>
      </c>
    </row>
    <row r="35" spans="1:14" ht="15.75" x14ac:dyDescent="0.25">
      <c r="A35" s="11">
        <v>30</v>
      </c>
      <c r="B35" s="11">
        <v>34</v>
      </c>
      <c r="C35" s="11">
        <v>20</v>
      </c>
      <c r="D35" s="11"/>
      <c r="E35" s="10" t="s">
        <v>95</v>
      </c>
      <c r="F35" s="10" t="s">
        <v>43</v>
      </c>
      <c r="G35" s="12">
        <v>0</v>
      </c>
      <c r="H35" s="11">
        <v>4</v>
      </c>
      <c r="I35" s="11">
        <v>0</v>
      </c>
      <c r="J35" s="11">
        <v>16.5</v>
      </c>
      <c r="K35" s="11">
        <v>16.5</v>
      </c>
      <c r="L35" s="2">
        <f t="shared" si="0"/>
        <v>4</v>
      </c>
      <c r="N35" s="3">
        <f t="shared" si="1"/>
        <v>4</v>
      </c>
    </row>
    <row r="36" spans="1:14" ht="15.75" x14ac:dyDescent="0.25">
      <c r="A36" s="11">
        <v>31</v>
      </c>
      <c r="B36" s="11">
        <v>59</v>
      </c>
      <c r="C36" s="11"/>
      <c r="D36" s="11">
        <v>11</v>
      </c>
      <c r="E36" s="10" t="s">
        <v>249</v>
      </c>
      <c r="F36" s="10" t="s">
        <v>43</v>
      </c>
      <c r="G36" s="12">
        <v>0</v>
      </c>
      <c r="H36" s="11">
        <v>3.5</v>
      </c>
      <c r="I36" s="11">
        <v>0</v>
      </c>
      <c r="J36" s="11">
        <v>28</v>
      </c>
      <c r="K36" s="11">
        <v>31</v>
      </c>
      <c r="L36" s="2">
        <f t="shared" si="0"/>
        <v>3.5</v>
      </c>
      <c r="N36" s="3">
        <f t="shared" si="1"/>
        <v>3.5</v>
      </c>
    </row>
    <row r="37" spans="1:14" ht="15.75" x14ac:dyDescent="0.25">
      <c r="A37" s="11">
        <v>32</v>
      </c>
      <c r="B37" s="11">
        <v>19</v>
      </c>
      <c r="C37" s="11"/>
      <c r="D37" s="11">
        <v>12</v>
      </c>
      <c r="E37" s="10" t="s">
        <v>93</v>
      </c>
      <c r="F37" s="10" t="s">
        <v>43</v>
      </c>
      <c r="G37" s="12">
        <v>1084</v>
      </c>
      <c r="H37" s="11">
        <v>3.5</v>
      </c>
      <c r="I37" s="11">
        <v>0</v>
      </c>
      <c r="J37" s="11">
        <v>26</v>
      </c>
      <c r="K37" s="11">
        <v>28.5</v>
      </c>
      <c r="L37" s="2">
        <f t="shared" si="0"/>
        <v>3.5</v>
      </c>
      <c r="N37" s="3">
        <f t="shared" si="1"/>
        <v>3.5</v>
      </c>
    </row>
    <row r="38" spans="1:14" ht="15.75" x14ac:dyDescent="0.25">
      <c r="A38" s="11">
        <v>33</v>
      </c>
      <c r="B38" s="11">
        <v>57</v>
      </c>
      <c r="C38" s="11"/>
      <c r="D38" s="11">
        <v>13</v>
      </c>
      <c r="E38" s="10" t="s">
        <v>258</v>
      </c>
      <c r="F38" s="10" t="s">
        <v>43</v>
      </c>
      <c r="G38" s="12">
        <v>0</v>
      </c>
      <c r="H38" s="11">
        <v>3.5</v>
      </c>
      <c r="I38" s="11">
        <v>0</v>
      </c>
      <c r="J38" s="11">
        <v>24</v>
      </c>
      <c r="K38" s="11">
        <v>26.5</v>
      </c>
      <c r="L38" s="2">
        <f t="shared" si="0"/>
        <v>3.5</v>
      </c>
      <c r="N38" s="3">
        <f t="shared" si="1"/>
        <v>3.5</v>
      </c>
    </row>
    <row r="39" spans="1:14" ht="15.75" x14ac:dyDescent="0.25">
      <c r="A39" s="11">
        <v>34</v>
      </c>
      <c r="B39" s="11">
        <v>61</v>
      </c>
      <c r="C39" s="11"/>
      <c r="D39" s="11">
        <v>14</v>
      </c>
      <c r="E39" s="10" t="s">
        <v>59</v>
      </c>
      <c r="F39" s="10" t="s">
        <v>43</v>
      </c>
      <c r="G39" s="12">
        <v>0</v>
      </c>
      <c r="H39" s="11">
        <v>3.5</v>
      </c>
      <c r="I39" s="11">
        <v>0</v>
      </c>
      <c r="J39" s="11">
        <v>24</v>
      </c>
      <c r="K39" s="11">
        <v>26</v>
      </c>
      <c r="L39" s="2">
        <f t="shared" si="0"/>
        <v>3.5</v>
      </c>
      <c r="N39" s="3">
        <f t="shared" si="1"/>
        <v>3.5</v>
      </c>
    </row>
    <row r="40" spans="1:14" ht="15.75" x14ac:dyDescent="0.25">
      <c r="A40" s="11">
        <v>35</v>
      </c>
      <c r="B40" s="11">
        <v>45</v>
      </c>
      <c r="C40" s="11"/>
      <c r="D40" s="11">
        <v>15</v>
      </c>
      <c r="E40" s="10" t="s">
        <v>57</v>
      </c>
      <c r="F40" s="10" t="s">
        <v>43</v>
      </c>
      <c r="G40" s="12">
        <v>0</v>
      </c>
      <c r="H40" s="11">
        <v>3.5</v>
      </c>
      <c r="I40" s="11">
        <v>0</v>
      </c>
      <c r="J40" s="11">
        <v>24</v>
      </c>
      <c r="K40" s="11">
        <v>26</v>
      </c>
      <c r="L40" s="2">
        <f t="shared" si="0"/>
        <v>3.5</v>
      </c>
      <c r="N40" s="3">
        <f t="shared" si="1"/>
        <v>3.5</v>
      </c>
    </row>
    <row r="41" spans="1:14" ht="15.75" x14ac:dyDescent="0.25">
      <c r="A41" s="11">
        <v>36</v>
      </c>
      <c r="B41" s="11">
        <v>36</v>
      </c>
      <c r="C41" s="11"/>
      <c r="D41" s="11">
        <v>16</v>
      </c>
      <c r="E41" s="10" t="s">
        <v>255</v>
      </c>
      <c r="F41" s="10" t="s">
        <v>43</v>
      </c>
      <c r="G41" s="12">
        <v>0</v>
      </c>
      <c r="H41" s="11">
        <v>3.5</v>
      </c>
      <c r="I41" s="11">
        <v>0</v>
      </c>
      <c r="J41" s="11">
        <v>22.5</v>
      </c>
      <c r="K41" s="11">
        <v>24.5</v>
      </c>
      <c r="L41" s="2">
        <f t="shared" si="0"/>
        <v>3.5</v>
      </c>
      <c r="N41" s="3">
        <f t="shared" si="1"/>
        <v>3.5</v>
      </c>
    </row>
    <row r="42" spans="1:14" ht="15.75" x14ac:dyDescent="0.25">
      <c r="A42" s="11">
        <v>37</v>
      </c>
      <c r="B42" s="11">
        <v>30</v>
      </c>
      <c r="C42" s="11"/>
      <c r="D42" s="11">
        <v>17</v>
      </c>
      <c r="E42" s="10" t="s">
        <v>51</v>
      </c>
      <c r="F42" s="10" t="s">
        <v>43</v>
      </c>
      <c r="G42" s="12">
        <v>0</v>
      </c>
      <c r="H42" s="11">
        <v>3.5</v>
      </c>
      <c r="I42" s="11">
        <v>0</v>
      </c>
      <c r="J42" s="11">
        <v>22</v>
      </c>
      <c r="K42" s="11">
        <v>24</v>
      </c>
      <c r="L42" s="2">
        <f t="shared" si="0"/>
        <v>3.5</v>
      </c>
      <c r="N42" s="3">
        <f t="shared" si="1"/>
        <v>3.5</v>
      </c>
    </row>
    <row r="43" spans="1:14" ht="15.75" x14ac:dyDescent="0.25">
      <c r="A43" s="11">
        <v>38</v>
      </c>
      <c r="B43" s="11">
        <v>47</v>
      </c>
      <c r="C43" s="11">
        <v>21</v>
      </c>
      <c r="D43" s="11"/>
      <c r="E43" s="10" t="s">
        <v>236</v>
      </c>
      <c r="F43" s="10" t="s">
        <v>43</v>
      </c>
      <c r="G43" s="12">
        <v>0</v>
      </c>
      <c r="H43" s="11">
        <v>3.5</v>
      </c>
      <c r="I43" s="11">
        <v>0</v>
      </c>
      <c r="J43" s="11">
        <v>19.5</v>
      </c>
      <c r="K43" s="11">
        <v>21</v>
      </c>
      <c r="L43" s="2">
        <f t="shared" si="0"/>
        <v>3.5</v>
      </c>
      <c r="N43" s="3">
        <f t="shared" si="1"/>
        <v>3.5</v>
      </c>
    </row>
    <row r="44" spans="1:14" ht="15.75" x14ac:dyDescent="0.25">
      <c r="A44" s="11">
        <v>39</v>
      </c>
      <c r="B44" s="11">
        <v>4</v>
      </c>
      <c r="C44" s="11"/>
      <c r="D44" s="11">
        <v>18</v>
      </c>
      <c r="E44" s="10" t="s">
        <v>80</v>
      </c>
      <c r="F44" s="10" t="s">
        <v>49</v>
      </c>
      <c r="G44" s="12">
        <v>1405</v>
      </c>
      <c r="H44" s="11">
        <v>3</v>
      </c>
      <c r="I44" s="11">
        <v>0</v>
      </c>
      <c r="J44" s="11">
        <v>24.5</v>
      </c>
      <c r="K44" s="11">
        <v>26</v>
      </c>
      <c r="L44" s="2">
        <f t="shared" si="0"/>
        <v>3</v>
      </c>
      <c r="N44" s="3">
        <f t="shared" si="1"/>
        <v>3</v>
      </c>
    </row>
    <row r="45" spans="1:14" ht="15.75" x14ac:dyDescent="0.25">
      <c r="A45" s="11">
        <v>40</v>
      </c>
      <c r="B45" s="11">
        <v>40</v>
      </c>
      <c r="C45" s="11">
        <v>22</v>
      </c>
      <c r="D45" s="11"/>
      <c r="E45" s="10" t="s">
        <v>251</v>
      </c>
      <c r="F45" s="10" t="s">
        <v>43</v>
      </c>
      <c r="G45" s="12">
        <v>0</v>
      </c>
      <c r="H45" s="11">
        <v>3</v>
      </c>
      <c r="I45" s="11">
        <v>0</v>
      </c>
      <c r="J45" s="11">
        <v>22.5</v>
      </c>
      <c r="K45" s="11">
        <v>24</v>
      </c>
      <c r="L45" s="2">
        <f t="shared" si="0"/>
        <v>3</v>
      </c>
      <c r="N45" s="3">
        <f t="shared" si="1"/>
        <v>3</v>
      </c>
    </row>
    <row r="46" spans="1:14" ht="15.75" x14ac:dyDescent="0.25">
      <c r="A46" s="11">
        <v>41</v>
      </c>
      <c r="B46" s="11">
        <v>53</v>
      </c>
      <c r="C46" s="11">
        <v>23</v>
      </c>
      <c r="D46" s="11"/>
      <c r="E46" s="10" t="s">
        <v>112</v>
      </c>
      <c r="F46" s="10" t="s">
        <v>43</v>
      </c>
      <c r="G46" s="12">
        <v>0</v>
      </c>
      <c r="H46" s="11">
        <v>3</v>
      </c>
      <c r="I46" s="11">
        <v>0</v>
      </c>
      <c r="J46" s="11">
        <v>22.5</v>
      </c>
      <c r="K46" s="11">
        <v>24</v>
      </c>
      <c r="L46" s="2">
        <f t="shared" si="0"/>
        <v>3</v>
      </c>
      <c r="N46" s="3">
        <f t="shared" si="1"/>
        <v>3</v>
      </c>
    </row>
    <row r="47" spans="1:14" ht="15.75" x14ac:dyDescent="0.25">
      <c r="A47" s="11">
        <v>42</v>
      </c>
      <c r="B47" s="11">
        <v>31</v>
      </c>
      <c r="C47" s="11"/>
      <c r="D47" s="11">
        <v>19</v>
      </c>
      <c r="E47" s="10" t="s">
        <v>438</v>
      </c>
      <c r="F47" s="10" t="s">
        <v>43</v>
      </c>
      <c r="G47" s="12">
        <v>0</v>
      </c>
      <c r="H47" s="11">
        <v>3</v>
      </c>
      <c r="I47" s="11">
        <v>0</v>
      </c>
      <c r="J47" s="11">
        <v>22.5</v>
      </c>
      <c r="K47" s="11">
        <v>23</v>
      </c>
      <c r="L47" s="2">
        <f t="shared" si="0"/>
        <v>3</v>
      </c>
      <c r="N47" s="3">
        <f t="shared" si="1"/>
        <v>3</v>
      </c>
    </row>
    <row r="48" spans="1:14" ht="15.75" x14ac:dyDescent="0.25">
      <c r="A48" s="11">
        <v>43</v>
      </c>
      <c r="B48" s="11">
        <v>48</v>
      </c>
      <c r="C48" s="11">
        <v>24</v>
      </c>
      <c r="D48" s="11"/>
      <c r="E48" s="10" t="s">
        <v>133</v>
      </c>
      <c r="F48" s="10" t="s">
        <v>43</v>
      </c>
      <c r="G48" s="12">
        <v>0</v>
      </c>
      <c r="H48" s="11">
        <v>3</v>
      </c>
      <c r="I48" s="11">
        <v>0</v>
      </c>
      <c r="J48" s="11">
        <v>21.5</v>
      </c>
      <c r="K48" s="11">
        <v>23</v>
      </c>
      <c r="L48" s="2">
        <f t="shared" si="0"/>
        <v>3</v>
      </c>
      <c r="N48" s="3">
        <f t="shared" si="1"/>
        <v>3</v>
      </c>
    </row>
    <row r="49" spans="1:14" ht="15.75" x14ac:dyDescent="0.25">
      <c r="A49" s="11">
        <v>44</v>
      </c>
      <c r="B49" s="11">
        <v>25</v>
      </c>
      <c r="C49" s="11"/>
      <c r="D49" s="11">
        <v>20</v>
      </c>
      <c r="E49" s="10" t="s">
        <v>199</v>
      </c>
      <c r="F49" s="10" t="s">
        <v>43</v>
      </c>
      <c r="G49" s="12">
        <v>1041</v>
      </c>
      <c r="H49" s="11">
        <v>3</v>
      </c>
      <c r="I49" s="11">
        <v>0</v>
      </c>
      <c r="J49" s="11">
        <v>21</v>
      </c>
      <c r="K49" s="11">
        <v>23</v>
      </c>
      <c r="L49" s="2">
        <f t="shared" si="0"/>
        <v>3</v>
      </c>
      <c r="N49" s="3">
        <f t="shared" si="1"/>
        <v>3</v>
      </c>
    </row>
    <row r="50" spans="1:14" ht="15.75" x14ac:dyDescent="0.25">
      <c r="A50" s="11">
        <v>45</v>
      </c>
      <c r="B50" s="11">
        <v>44</v>
      </c>
      <c r="C50" s="11"/>
      <c r="D50" s="11">
        <v>21</v>
      </c>
      <c r="E50" s="10" t="s">
        <v>96</v>
      </c>
      <c r="F50" s="10" t="s">
        <v>43</v>
      </c>
      <c r="G50" s="12">
        <v>0</v>
      </c>
      <c r="H50" s="11">
        <v>3</v>
      </c>
      <c r="I50" s="11">
        <v>0</v>
      </c>
      <c r="J50" s="11">
        <v>21</v>
      </c>
      <c r="K50" s="11">
        <v>23</v>
      </c>
      <c r="L50" s="2">
        <f t="shared" si="0"/>
        <v>3</v>
      </c>
      <c r="N50" s="3">
        <f t="shared" si="1"/>
        <v>3</v>
      </c>
    </row>
    <row r="51" spans="1:14" ht="15.75" x14ac:dyDescent="0.25">
      <c r="A51" s="11">
        <v>46</v>
      </c>
      <c r="B51" s="11">
        <v>27</v>
      </c>
      <c r="C51" s="11">
        <v>25</v>
      </c>
      <c r="D51" s="11"/>
      <c r="E51" s="10" t="s">
        <v>82</v>
      </c>
      <c r="F51" s="10" t="s">
        <v>43</v>
      </c>
      <c r="G51" s="12">
        <v>1014</v>
      </c>
      <c r="H51" s="11">
        <v>3</v>
      </c>
      <c r="I51" s="11">
        <v>0</v>
      </c>
      <c r="J51" s="11">
        <v>20.5</v>
      </c>
      <c r="K51" s="11">
        <v>22.5</v>
      </c>
      <c r="L51" s="2">
        <f t="shared" si="0"/>
        <v>3</v>
      </c>
      <c r="N51" s="3">
        <f t="shared" si="1"/>
        <v>3</v>
      </c>
    </row>
    <row r="52" spans="1:14" ht="15.75" x14ac:dyDescent="0.25">
      <c r="A52" s="11">
        <v>47</v>
      </c>
      <c r="B52" s="11">
        <v>67</v>
      </c>
      <c r="C52" s="11"/>
      <c r="D52" s="11">
        <v>22</v>
      </c>
      <c r="E52" s="10" t="s">
        <v>129</v>
      </c>
      <c r="F52" s="10" t="s">
        <v>43</v>
      </c>
      <c r="G52" s="12">
        <v>0</v>
      </c>
      <c r="H52" s="11">
        <v>3</v>
      </c>
      <c r="I52" s="11">
        <v>0</v>
      </c>
      <c r="J52" s="11">
        <v>19</v>
      </c>
      <c r="K52" s="11">
        <v>21</v>
      </c>
      <c r="L52" s="2">
        <f t="shared" si="0"/>
        <v>3</v>
      </c>
      <c r="N52" s="3">
        <f t="shared" si="1"/>
        <v>3</v>
      </c>
    </row>
    <row r="53" spans="1:14" ht="15.75" x14ac:dyDescent="0.25">
      <c r="A53" s="11">
        <v>48</v>
      </c>
      <c r="B53" s="11">
        <v>43</v>
      </c>
      <c r="C53" s="11"/>
      <c r="D53" s="11">
        <v>23</v>
      </c>
      <c r="E53" s="10" t="s">
        <v>257</v>
      </c>
      <c r="F53" s="10" t="s">
        <v>43</v>
      </c>
      <c r="G53" s="12">
        <v>0</v>
      </c>
      <c r="H53" s="11">
        <v>3</v>
      </c>
      <c r="I53" s="11">
        <v>0</v>
      </c>
      <c r="J53" s="11">
        <v>18</v>
      </c>
      <c r="K53" s="11">
        <v>18.5</v>
      </c>
      <c r="L53" s="2">
        <f t="shared" si="0"/>
        <v>3</v>
      </c>
      <c r="N53" s="3">
        <f t="shared" si="1"/>
        <v>3</v>
      </c>
    </row>
    <row r="54" spans="1:14" ht="15.75" x14ac:dyDescent="0.25">
      <c r="A54" s="11">
        <v>49</v>
      </c>
      <c r="B54" s="11">
        <v>38</v>
      </c>
      <c r="C54" s="11"/>
      <c r="D54" s="11">
        <v>24</v>
      </c>
      <c r="E54" s="10" t="s">
        <v>424</v>
      </c>
      <c r="F54" s="10" t="s">
        <v>43</v>
      </c>
      <c r="G54" s="12">
        <v>0</v>
      </c>
      <c r="H54" s="11">
        <v>3</v>
      </c>
      <c r="I54" s="11">
        <v>0</v>
      </c>
      <c r="J54" s="11">
        <v>17</v>
      </c>
      <c r="K54" s="11">
        <v>18.5</v>
      </c>
      <c r="L54" s="2">
        <f t="shared" si="0"/>
        <v>3</v>
      </c>
      <c r="N54" s="3">
        <f t="shared" si="1"/>
        <v>3</v>
      </c>
    </row>
    <row r="55" spans="1:14" ht="15.75" x14ac:dyDescent="0.25">
      <c r="A55" s="11">
        <v>50</v>
      </c>
      <c r="B55" s="11">
        <v>39</v>
      </c>
      <c r="C55" s="11"/>
      <c r="D55" s="11">
        <v>25</v>
      </c>
      <c r="E55" s="10" t="s">
        <v>522</v>
      </c>
      <c r="F55" s="10" t="s">
        <v>43</v>
      </c>
      <c r="G55" s="12">
        <v>0</v>
      </c>
      <c r="H55" s="11">
        <v>2.5</v>
      </c>
      <c r="I55" s="11">
        <v>0</v>
      </c>
      <c r="J55" s="11">
        <v>25</v>
      </c>
      <c r="K55" s="11">
        <v>27</v>
      </c>
      <c r="L55" s="2">
        <f t="shared" si="0"/>
        <v>2.5</v>
      </c>
      <c r="N55" s="3">
        <f t="shared" si="1"/>
        <v>2.5</v>
      </c>
    </row>
    <row r="56" spans="1:14" ht="15.75" x14ac:dyDescent="0.25">
      <c r="A56" s="11">
        <v>51</v>
      </c>
      <c r="B56" s="11">
        <v>35</v>
      </c>
      <c r="C56" s="11"/>
      <c r="D56" s="11">
        <v>26</v>
      </c>
      <c r="E56" s="10" t="s">
        <v>202</v>
      </c>
      <c r="F56" s="10" t="s">
        <v>43</v>
      </c>
      <c r="G56" s="12">
        <v>0</v>
      </c>
      <c r="H56" s="11">
        <v>2.5</v>
      </c>
      <c r="I56" s="11">
        <v>0</v>
      </c>
      <c r="J56" s="11">
        <v>24.5</v>
      </c>
      <c r="K56" s="11">
        <v>27</v>
      </c>
      <c r="L56" s="2">
        <f t="shared" si="0"/>
        <v>2.5</v>
      </c>
      <c r="N56" s="3">
        <f t="shared" si="1"/>
        <v>2.5</v>
      </c>
    </row>
    <row r="57" spans="1:14" ht="15.75" x14ac:dyDescent="0.25">
      <c r="A57" s="11">
        <v>52</v>
      </c>
      <c r="B57" s="11">
        <v>66</v>
      </c>
      <c r="C57" s="11">
        <v>26</v>
      </c>
      <c r="D57" s="11"/>
      <c r="E57" s="10" t="s">
        <v>135</v>
      </c>
      <c r="F57" s="10" t="s">
        <v>43</v>
      </c>
      <c r="G57" s="12">
        <v>0</v>
      </c>
      <c r="H57" s="11">
        <v>2.5</v>
      </c>
      <c r="I57" s="11">
        <v>0</v>
      </c>
      <c r="J57" s="11">
        <v>19.5</v>
      </c>
      <c r="K57" s="11">
        <v>21</v>
      </c>
      <c r="L57" s="2">
        <f t="shared" si="0"/>
        <v>2.5</v>
      </c>
      <c r="N57" s="3">
        <f t="shared" si="1"/>
        <v>2.5</v>
      </c>
    </row>
    <row r="58" spans="1:14" ht="15.75" x14ac:dyDescent="0.25">
      <c r="A58" s="11">
        <v>53</v>
      </c>
      <c r="B58" s="11">
        <v>58</v>
      </c>
      <c r="C58" s="11"/>
      <c r="D58" s="11">
        <v>27</v>
      </c>
      <c r="E58" s="10" t="s">
        <v>92</v>
      </c>
      <c r="F58" s="10" t="s">
        <v>43</v>
      </c>
      <c r="G58" s="12">
        <v>0</v>
      </c>
      <c r="H58" s="11">
        <v>2.5</v>
      </c>
      <c r="I58" s="11">
        <v>0</v>
      </c>
      <c r="J58" s="11">
        <v>18.5</v>
      </c>
      <c r="K58" s="11">
        <v>20</v>
      </c>
      <c r="L58" s="2">
        <f t="shared" si="0"/>
        <v>2.5</v>
      </c>
      <c r="N58" s="3">
        <f t="shared" si="1"/>
        <v>2.5</v>
      </c>
    </row>
    <row r="59" spans="1:14" ht="15.75" x14ac:dyDescent="0.25">
      <c r="A59" s="11">
        <v>54</v>
      </c>
      <c r="B59" s="11">
        <v>49</v>
      </c>
      <c r="C59" s="11"/>
      <c r="D59" s="11">
        <v>28</v>
      </c>
      <c r="E59" s="10" t="s">
        <v>523</v>
      </c>
      <c r="F59" s="10" t="s">
        <v>43</v>
      </c>
      <c r="G59" s="12">
        <v>0</v>
      </c>
      <c r="H59" s="11">
        <v>2.5</v>
      </c>
      <c r="I59" s="11">
        <v>0</v>
      </c>
      <c r="J59" s="11">
        <v>17</v>
      </c>
      <c r="K59" s="11">
        <v>17.5</v>
      </c>
      <c r="L59" s="2">
        <f t="shared" si="0"/>
        <v>2.5</v>
      </c>
      <c r="N59" s="3">
        <f t="shared" si="1"/>
        <v>2.5</v>
      </c>
    </row>
    <row r="60" spans="1:14" ht="15.75" x14ac:dyDescent="0.25">
      <c r="A60" s="11">
        <v>55</v>
      </c>
      <c r="B60" s="11">
        <v>20</v>
      </c>
      <c r="C60" s="11"/>
      <c r="D60" s="11">
        <v>29</v>
      </c>
      <c r="E60" s="10" t="s">
        <v>127</v>
      </c>
      <c r="F60" s="10" t="s">
        <v>43</v>
      </c>
      <c r="G60" s="12">
        <v>1078</v>
      </c>
      <c r="H60" s="11">
        <v>2</v>
      </c>
      <c r="I60" s="11">
        <v>0</v>
      </c>
      <c r="J60" s="11">
        <v>23</v>
      </c>
      <c r="K60" s="11">
        <v>26</v>
      </c>
      <c r="L60" s="2">
        <f t="shared" si="0"/>
        <v>2</v>
      </c>
      <c r="N60" s="3">
        <f t="shared" si="1"/>
        <v>2</v>
      </c>
    </row>
    <row r="61" spans="1:14" ht="15.75" x14ac:dyDescent="0.25">
      <c r="A61" s="11">
        <v>56</v>
      </c>
      <c r="B61" s="11">
        <v>51</v>
      </c>
      <c r="C61" s="11"/>
      <c r="D61" s="11">
        <v>30</v>
      </c>
      <c r="E61" s="10" t="s">
        <v>264</v>
      </c>
      <c r="F61" s="10" t="s">
        <v>43</v>
      </c>
      <c r="G61" s="12">
        <v>0</v>
      </c>
      <c r="H61" s="11">
        <v>2</v>
      </c>
      <c r="I61" s="11">
        <v>0</v>
      </c>
      <c r="J61" s="11">
        <v>23</v>
      </c>
      <c r="K61" s="11">
        <v>23</v>
      </c>
      <c r="L61" s="2">
        <f t="shared" si="0"/>
        <v>2</v>
      </c>
      <c r="N61" s="3">
        <f t="shared" si="1"/>
        <v>2</v>
      </c>
    </row>
    <row r="62" spans="1:14" ht="15.75" x14ac:dyDescent="0.25">
      <c r="A62" s="11">
        <v>57</v>
      </c>
      <c r="B62" s="11">
        <v>33</v>
      </c>
      <c r="C62" s="11"/>
      <c r="D62" s="11">
        <v>31</v>
      </c>
      <c r="E62" s="10" t="s">
        <v>91</v>
      </c>
      <c r="F62" s="10" t="s">
        <v>43</v>
      </c>
      <c r="G62" s="12">
        <v>0</v>
      </c>
      <c r="H62" s="11">
        <v>2</v>
      </c>
      <c r="I62" s="11">
        <v>0</v>
      </c>
      <c r="J62" s="11">
        <v>21</v>
      </c>
      <c r="K62" s="11">
        <v>21.5</v>
      </c>
      <c r="L62" s="2">
        <f t="shared" si="0"/>
        <v>2</v>
      </c>
      <c r="N62" s="3">
        <f t="shared" si="1"/>
        <v>2</v>
      </c>
    </row>
    <row r="63" spans="1:14" ht="15.75" x14ac:dyDescent="0.25">
      <c r="A63" s="11">
        <v>58</v>
      </c>
      <c r="B63" s="11">
        <v>46</v>
      </c>
      <c r="C63" s="11"/>
      <c r="D63" s="11">
        <v>32</v>
      </c>
      <c r="E63" s="10" t="s">
        <v>68</v>
      </c>
      <c r="F63" s="10" t="s">
        <v>43</v>
      </c>
      <c r="G63" s="12">
        <v>0</v>
      </c>
      <c r="H63" s="11">
        <v>2</v>
      </c>
      <c r="I63" s="11">
        <v>0</v>
      </c>
      <c r="J63" s="11">
        <v>20.5</v>
      </c>
      <c r="K63" s="11">
        <v>22.5</v>
      </c>
      <c r="L63" s="2">
        <f t="shared" si="0"/>
        <v>2</v>
      </c>
      <c r="N63" s="3">
        <f t="shared" si="1"/>
        <v>2</v>
      </c>
    </row>
    <row r="64" spans="1:14" ht="15.75" x14ac:dyDescent="0.25">
      <c r="A64" s="11">
        <v>59</v>
      </c>
      <c r="B64" s="11">
        <v>62</v>
      </c>
      <c r="C64" s="11"/>
      <c r="D64" s="11">
        <v>33</v>
      </c>
      <c r="E64" s="10" t="s">
        <v>524</v>
      </c>
      <c r="F64" s="10" t="s">
        <v>43</v>
      </c>
      <c r="G64" s="12">
        <v>0</v>
      </c>
      <c r="H64" s="11">
        <v>2</v>
      </c>
      <c r="I64" s="11">
        <v>0</v>
      </c>
      <c r="J64" s="11">
        <v>20</v>
      </c>
      <c r="K64" s="11">
        <v>22</v>
      </c>
      <c r="L64" s="2">
        <f t="shared" si="0"/>
        <v>2</v>
      </c>
      <c r="N64" s="3">
        <f t="shared" si="1"/>
        <v>2</v>
      </c>
    </row>
    <row r="65" spans="1:14" ht="15.75" x14ac:dyDescent="0.25">
      <c r="A65" s="11">
        <v>60</v>
      </c>
      <c r="B65" s="11">
        <v>64</v>
      </c>
      <c r="C65" s="11">
        <v>27</v>
      </c>
      <c r="D65" s="11"/>
      <c r="E65" s="10" t="s">
        <v>205</v>
      </c>
      <c r="F65" s="10" t="s">
        <v>43</v>
      </c>
      <c r="G65" s="12">
        <v>0</v>
      </c>
      <c r="H65" s="11">
        <v>2</v>
      </c>
      <c r="I65" s="11">
        <v>0</v>
      </c>
      <c r="J65" s="11">
        <v>16.5</v>
      </c>
      <c r="K65" s="11">
        <v>18</v>
      </c>
      <c r="L65" s="2">
        <f t="shared" si="0"/>
        <v>2</v>
      </c>
      <c r="N65" s="3">
        <f t="shared" si="1"/>
        <v>2</v>
      </c>
    </row>
    <row r="66" spans="1:14" ht="15.75" x14ac:dyDescent="0.25">
      <c r="A66" s="11">
        <v>61</v>
      </c>
      <c r="B66" s="11">
        <v>3</v>
      </c>
      <c r="C66" s="11"/>
      <c r="D66" s="11">
        <v>34</v>
      </c>
      <c r="E66" s="10" t="s">
        <v>195</v>
      </c>
      <c r="F66" s="10" t="s">
        <v>43</v>
      </c>
      <c r="G66" s="12">
        <v>1426</v>
      </c>
      <c r="H66" s="11">
        <v>2</v>
      </c>
      <c r="I66" s="11">
        <v>0</v>
      </c>
      <c r="J66" s="11">
        <v>16</v>
      </c>
      <c r="K66" s="11">
        <v>16</v>
      </c>
      <c r="L66" s="2">
        <f t="shared" si="0"/>
        <v>2</v>
      </c>
      <c r="N66" s="3">
        <f t="shared" si="1"/>
        <v>2</v>
      </c>
    </row>
    <row r="67" spans="1:14" ht="15.75" x14ac:dyDescent="0.25">
      <c r="A67" s="11">
        <v>62</v>
      </c>
      <c r="B67" s="11">
        <v>60</v>
      </c>
      <c r="C67" s="11"/>
      <c r="D67" s="11">
        <v>35</v>
      </c>
      <c r="E67" s="10" t="s">
        <v>525</v>
      </c>
      <c r="F67" s="10" t="s">
        <v>43</v>
      </c>
      <c r="G67" s="12">
        <v>0</v>
      </c>
      <c r="H67" s="11">
        <v>2</v>
      </c>
      <c r="I67" s="11">
        <v>0</v>
      </c>
      <c r="J67" s="11">
        <v>13.5</v>
      </c>
      <c r="K67" s="11">
        <v>13.5</v>
      </c>
      <c r="L67" s="2">
        <f t="shared" si="0"/>
        <v>2</v>
      </c>
      <c r="N67" s="3">
        <f t="shared" si="1"/>
        <v>2</v>
      </c>
    </row>
    <row r="68" spans="1:14" ht="15.75" x14ac:dyDescent="0.25">
      <c r="A68" s="11">
        <v>63</v>
      </c>
      <c r="B68" s="11">
        <v>55</v>
      </c>
      <c r="C68" s="11"/>
      <c r="D68" s="11">
        <v>36</v>
      </c>
      <c r="E68" s="10" t="s">
        <v>206</v>
      </c>
      <c r="F68" s="10" t="s">
        <v>43</v>
      </c>
      <c r="G68" s="12">
        <v>0</v>
      </c>
      <c r="H68" s="11">
        <v>1.5</v>
      </c>
      <c r="I68" s="11">
        <v>0</v>
      </c>
      <c r="J68" s="11">
        <v>22</v>
      </c>
      <c r="K68" s="11">
        <v>23.5</v>
      </c>
      <c r="L68" s="2">
        <f t="shared" si="0"/>
        <v>1.5</v>
      </c>
      <c r="N68" s="3">
        <f t="shared" si="1"/>
        <v>1.5</v>
      </c>
    </row>
    <row r="69" spans="1:14" ht="15.75" x14ac:dyDescent="0.25">
      <c r="A69" s="11">
        <v>64</v>
      </c>
      <c r="B69" s="11">
        <v>41</v>
      </c>
      <c r="C69" s="11"/>
      <c r="D69" s="11">
        <v>37</v>
      </c>
      <c r="E69" s="10" t="s">
        <v>67</v>
      </c>
      <c r="F69" s="10" t="s">
        <v>43</v>
      </c>
      <c r="G69" s="12">
        <v>0</v>
      </c>
      <c r="H69" s="11">
        <v>1.5</v>
      </c>
      <c r="I69" s="11">
        <v>0</v>
      </c>
      <c r="J69" s="11">
        <v>19.5</v>
      </c>
      <c r="K69" s="11">
        <v>19.5</v>
      </c>
      <c r="L69" s="2">
        <f t="shared" si="0"/>
        <v>1.5</v>
      </c>
      <c r="N69" s="3">
        <f t="shared" si="1"/>
        <v>1.5</v>
      </c>
    </row>
    <row r="70" spans="1:14" ht="15.75" x14ac:dyDescent="0.25">
      <c r="A70" s="11">
        <v>65</v>
      </c>
      <c r="B70" s="11">
        <v>37</v>
      </c>
      <c r="C70" s="11">
        <v>28</v>
      </c>
      <c r="D70" s="11"/>
      <c r="E70" s="10" t="s">
        <v>526</v>
      </c>
      <c r="F70" s="10" t="s">
        <v>43</v>
      </c>
      <c r="G70" s="12">
        <v>0</v>
      </c>
      <c r="H70" s="11">
        <v>1.5</v>
      </c>
      <c r="I70" s="11">
        <v>0</v>
      </c>
      <c r="J70" s="11">
        <v>16.5</v>
      </c>
      <c r="K70" s="11">
        <v>16.5</v>
      </c>
      <c r="L70" s="2">
        <f t="shared" si="0"/>
        <v>1.5</v>
      </c>
      <c r="N70" s="3">
        <f t="shared" si="1"/>
        <v>1.5</v>
      </c>
    </row>
    <row r="71" spans="1:14" ht="15.75" x14ac:dyDescent="0.25">
      <c r="A71" s="11">
        <v>66</v>
      </c>
      <c r="B71" s="11">
        <v>65</v>
      </c>
      <c r="C71" s="11"/>
      <c r="D71" s="11">
        <v>38</v>
      </c>
      <c r="E71" s="10" t="s">
        <v>439</v>
      </c>
      <c r="F71" s="10" t="s">
        <v>43</v>
      </c>
      <c r="G71" s="12">
        <v>0</v>
      </c>
      <c r="H71" s="11">
        <v>1</v>
      </c>
      <c r="I71" s="11">
        <v>0</v>
      </c>
      <c r="J71" s="11">
        <v>18</v>
      </c>
      <c r="K71" s="11">
        <v>20</v>
      </c>
      <c r="L71" s="2">
        <f t="shared" ref="L71:L72" si="2">H71</f>
        <v>1</v>
      </c>
      <c r="N71" s="3">
        <f t="shared" ref="N71:N72" si="3">L71+M71</f>
        <v>1</v>
      </c>
    </row>
    <row r="72" spans="1:14" ht="15.75" x14ac:dyDescent="0.25">
      <c r="A72" s="11">
        <v>67</v>
      </c>
      <c r="B72" s="11">
        <v>50</v>
      </c>
      <c r="C72" s="11">
        <v>29</v>
      </c>
      <c r="D72" s="11"/>
      <c r="E72" s="10" t="s">
        <v>447</v>
      </c>
      <c r="F72" s="10" t="s">
        <v>43</v>
      </c>
      <c r="G72" s="12">
        <v>0</v>
      </c>
      <c r="H72" s="11">
        <v>0</v>
      </c>
      <c r="I72" s="11">
        <v>0</v>
      </c>
      <c r="J72" s="11">
        <v>16.5</v>
      </c>
      <c r="K72" s="11">
        <v>18</v>
      </c>
      <c r="L72" s="2">
        <f t="shared" si="2"/>
        <v>0</v>
      </c>
      <c r="N72" s="3">
        <f t="shared" si="3"/>
        <v>0</v>
      </c>
    </row>
    <row r="74" spans="1:14" x14ac:dyDescent="0.25">
      <c r="A74" s="5" t="s">
        <v>14</v>
      </c>
    </row>
    <row r="75" spans="1:14" x14ac:dyDescent="0.25">
      <c r="A75" s="8" t="s">
        <v>29</v>
      </c>
    </row>
    <row r="76" spans="1:14" x14ac:dyDescent="0.25">
      <c r="A76" s="8" t="s">
        <v>30</v>
      </c>
    </row>
    <row r="77" spans="1:14" x14ac:dyDescent="0.25">
      <c r="A77" s="8" t="s">
        <v>31</v>
      </c>
    </row>
    <row r="79" spans="1:14" x14ac:dyDescent="0.25">
      <c r="A79" s="7" t="s">
        <v>527</v>
      </c>
    </row>
    <row r="80" spans="1:14" x14ac:dyDescent="0.25">
      <c r="A80" s="6" t="s">
        <v>15</v>
      </c>
    </row>
  </sheetData>
  <hyperlinks>
    <hyperlink ref="A79:K79" r:id="rId1" display="Všechny detaily tohoto turnaje naleznete pod  http://chess-results.com/tnr900265.aspx?lan=5"/>
    <hyperlink ref="A80:K80" r:id="rId2" display="Chess-Tournament-Results-Server: Chess-Results"/>
    <hyperlink ref="A1:K1" r:id="rId3" display="Z turnajové databáze Chess-results http://chess-results.com"/>
  </hyperlinks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opLeftCell="A13" workbookViewId="0">
      <selection activeCell="O30" sqref="O30"/>
    </sheetView>
  </sheetViews>
  <sheetFormatPr defaultColWidth="9.140625" defaultRowHeight="15" x14ac:dyDescent="0.25"/>
  <cols>
    <col min="1" max="1" width="5.42578125" customWidth="1"/>
    <col min="2" max="2" width="4.140625" customWidth="1"/>
    <col min="3" max="3" width="0" hidden="1" customWidth="1"/>
    <col min="4" max="5" width="4.140625" bestFit="1" customWidth="1"/>
    <col min="6" max="6" width="15.7109375" customWidth="1"/>
    <col min="7" max="7" width="3.7109375" customWidth="1"/>
    <col min="8" max="8" width="4.7109375" customWidth="1"/>
    <col min="9" max="9" width="4.85546875" customWidth="1"/>
    <col min="10" max="12" width="4.42578125" customWidth="1"/>
    <col min="13" max="13" width="13.85546875" bestFit="1" customWidth="1"/>
    <col min="14" max="14" width="16.7109375" bestFit="1" customWidth="1"/>
    <col min="15" max="15" width="12.140625" bestFit="1" customWidth="1"/>
  </cols>
  <sheetData>
    <row r="1" spans="1:1" x14ac:dyDescent="0.25">
      <c r="A1" s="6" t="s">
        <v>0</v>
      </c>
    </row>
    <row r="2" spans="1:1" x14ac:dyDescent="0.25">
      <c r="A2" s="5" t="s">
        <v>268</v>
      </c>
    </row>
    <row r="3" spans="1:1" x14ac:dyDescent="0.25">
      <c r="A3" s="8" t="s">
        <v>138</v>
      </c>
    </row>
    <row r="4" spans="1:1" x14ac:dyDescent="0.25">
      <c r="A4" s="8" t="s">
        <v>139</v>
      </c>
    </row>
    <row r="5" spans="1:1" x14ac:dyDescent="0.25">
      <c r="A5" s="8" t="s">
        <v>140</v>
      </c>
    </row>
    <row r="6" spans="1:1" x14ac:dyDescent="0.25">
      <c r="A6" s="8" t="s">
        <v>141</v>
      </c>
    </row>
    <row r="7" spans="1:1" x14ac:dyDescent="0.25">
      <c r="A7" s="8" t="s">
        <v>269</v>
      </c>
    </row>
    <row r="8" spans="1:1" x14ac:dyDescent="0.25">
      <c r="A8" s="8" t="s">
        <v>190</v>
      </c>
    </row>
    <row r="9" spans="1:1" x14ac:dyDescent="0.25">
      <c r="A9" s="8" t="s">
        <v>144</v>
      </c>
    </row>
    <row r="10" spans="1:1" x14ac:dyDescent="0.25">
      <c r="A10" s="8" t="s">
        <v>145</v>
      </c>
    </row>
    <row r="11" spans="1:1" x14ac:dyDescent="0.25">
      <c r="A11" s="8" t="s">
        <v>146</v>
      </c>
    </row>
    <row r="12" spans="1:1" x14ac:dyDescent="0.25">
      <c r="A12" s="8" t="s">
        <v>147</v>
      </c>
    </row>
    <row r="13" spans="1:1" x14ac:dyDescent="0.25">
      <c r="A13" s="8" t="s">
        <v>148</v>
      </c>
    </row>
    <row r="14" spans="1:1" x14ac:dyDescent="0.25">
      <c r="A14" s="8" t="s">
        <v>270</v>
      </c>
    </row>
    <row r="16" spans="1:1" x14ac:dyDescent="0.25">
      <c r="A16" s="9" t="s">
        <v>271</v>
      </c>
    </row>
    <row r="17" spans="1:15" x14ac:dyDescent="0.25">
      <c r="A17" s="5" t="s">
        <v>19</v>
      </c>
    </row>
    <row r="18" spans="1:15" ht="15.75" x14ac:dyDescent="0.25">
      <c r="A18" s="14" t="s">
        <v>1</v>
      </c>
      <c r="B18" s="14" t="s">
        <v>2</v>
      </c>
      <c r="C18" s="13"/>
      <c r="D18" s="14" t="s">
        <v>10</v>
      </c>
      <c r="E18" s="14" t="s">
        <v>11</v>
      </c>
      <c r="F18" s="13" t="s">
        <v>3</v>
      </c>
      <c r="G18" s="13" t="s">
        <v>41</v>
      </c>
      <c r="H18" s="15" t="s">
        <v>42</v>
      </c>
      <c r="I18" s="14" t="s">
        <v>7</v>
      </c>
      <c r="J18" s="14" t="s">
        <v>8</v>
      </c>
      <c r="K18" s="14" t="s">
        <v>9</v>
      </c>
      <c r="L18" s="14" t="s">
        <v>22</v>
      </c>
      <c r="M18" s="4" t="s">
        <v>18</v>
      </c>
      <c r="N18" s="4" t="s">
        <v>16</v>
      </c>
      <c r="O18" s="4" t="s">
        <v>17</v>
      </c>
    </row>
    <row r="19" spans="1:15" ht="15.75" x14ac:dyDescent="0.25">
      <c r="A19" s="11">
        <v>1</v>
      </c>
      <c r="B19" s="11">
        <v>1</v>
      </c>
      <c r="C19" s="10"/>
      <c r="D19" s="11">
        <v>1</v>
      </c>
      <c r="E19" s="11"/>
      <c r="F19" s="10" t="s">
        <v>50</v>
      </c>
      <c r="G19" s="10" t="s">
        <v>43</v>
      </c>
      <c r="H19" s="12">
        <v>1016</v>
      </c>
      <c r="I19" s="11">
        <v>6</v>
      </c>
      <c r="J19" s="11">
        <v>0</v>
      </c>
      <c r="K19" s="11">
        <v>28.5</v>
      </c>
      <c r="L19" s="11">
        <v>31.5</v>
      </c>
      <c r="M19" s="2">
        <f>I19</f>
        <v>6</v>
      </c>
      <c r="N19">
        <v>20</v>
      </c>
      <c r="O19" s="3">
        <f>M19+N19</f>
        <v>26</v>
      </c>
    </row>
    <row r="20" spans="1:15" ht="15.75" x14ac:dyDescent="0.25">
      <c r="A20" s="11">
        <v>2</v>
      </c>
      <c r="B20" s="11">
        <v>8</v>
      </c>
      <c r="C20" s="10"/>
      <c r="D20" s="11">
        <v>2</v>
      </c>
      <c r="E20" s="11"/>
      <c r="F20" s="10" t="s">
        <v>119</v>
      </c>
      <c r="G20" s="10" t="s">
        <v>43</v>
      </c>
      <c r="H20" s="12">
        <v>0</v>
      </c>
      <c r="I20" s="11">
        <v>5.5</v>
      </c>
      <c r="J20" s="11">
        <v>1</v>
      </c>
      <c r="K20" s="11">
        <v>29</v>
      </c>
      <c r="L20" s="11">
        <v>32.5</v>
      </c>
      <c r="M20" s="2">
        <f t="shared" ref="M20:M36" si="0">I20</f>
        <v>5.5</v>
      </c>
      <c r="N20">
        <v>15</v>
      </c>
      <c r="O20" s="3">
        <f t="shared" ref="O20:O36" si="1">M20+N20</f>
        <v>20.5</v>
      </c>
    </row>
    <row r="21" spans="1:15" ht="15.75" x14ac:dyDescent="0.25">
      <c r="A21" s="11">
        <v>3</v>
      </c>
      <c r="B21" s="11">
        <v>9</v>
      </c>
      <c r="C21" s="10"/>
      <c r="D21" s="11">
        <v>3</v>
      </c>
      <c r="E21" s="11"/>
      <c r="F21" s="10" t="s">
        <v>55</v>
      </c>
      <c r="G21" s="10" t="s">
        <v>43</v>
      </c>
      <c r="H21" s="12">
        <v>0</v>
      </c>
      <c r="I21" s="11">
        <v>5.5</v>
      </c>
      <c r="J21" s="11">
        <v>0</v>
      </c>
      <c r="K21" s="11">
        <v>25.5</v>
      </c>
      <c r="L21" s="11">
        <v>27.5</v>
      </c>
      <c r="M21" s="2">
        <f t="shared" si="0"/>
        <v>5.5</v>
      </c>
      <c r="N21">
        <v>12</v>
      </c>
      <c r="O21" s="3">
        <f t="shared" si="1"/>
        <v>17.5</v>
      </c>
    </row>
    <row r="22" spans="1:15" ht="15.75" x14ac:dyDescent="0.25">
      <c r="A22" s="11">
        <v>4</v>
      </c>
      <c r="B22" s="11">
        <v>18</v>
      </c>
      <c r="C22" s="10"/>
      <c r="D22" s="11"/>
      <c r="E22" s="11">
        <v>1</v>
      </c>
      <c r="F22" s="10" t="s">
        <v>63</v>
      </c>
      <c r="G22" s="10" t="s">
        <v>43</v>
      </c>
      <c r="H22" s="12">
        <v>0</v>
      </c>
      <c r="I22" s="11">
        <v>5</v>
      </c>
      <c r="J22" s="11">
        <v>1</v>
      </c>
      <c r="K22" s="11">
        <v>26.5</v>
      </c>
      <c r="L22" s="11">
        <v>29.5</v>
      </c>
      <c r="M22" s="2">
        <f t="shared" si="0"/>
        <v>5</v>
      </c>
      <c r="N22">
        <v>10</v>
      </c>
      <c r="O22" s="3">
        <f t="shared" si="1"/>
        <v>15</v>
      </c>
    </row>
    <row r="23" spans="1:15" ht="15.75" x14ac:dyDescent="0.25">
      <c r="A23" s="11">
        <v>5</v>
      </c>
      <c r="B23" s="11">
        <v>10</v>
      </c>
      <c r="C23" s="10"/>
      <c r="D23" s="11">
        <v>4</v>
      </c>
      <c r="E23" s="11"/>
      <c r="F23" s="10" t="s">
        <v>53</v>
      </c>
      <c r="G23" s="10" t="s">
        <v>43</v>
      </c>
      <c r="H23" s="12">
        <v>0</v>
      </c>
      <c r="I23" s="11">
        <v>5</v>
      </c>
      <c r="J23" s="11">
        <v>0</v>
      </c>
      <c r="K23" s="11">
        <v>26.5</v>
      </c>
      <c r="L23" s="11">
        <v>29.5</v>
      </c>
      <c r="M23" s="2">
        <f t="shared" si="0"/>
        <v>5</v>
      </c>
      <c r="N23">
        <v>8</v>
      </c>
      <c r="O23" s="3">
        <f t="shared" si="1"/>
        <v>13</v>
      </c>
    </row>
    <row r="24" spans="1:15" ht="15.75" x14ac:dyDescent="0.25">
      <c r="A24" s="11">
        <v>6</v>
      </c>
      <c r="B24" s="11">
        <v>3</v>
      </c>
      <c r="C24" s="10"/>
      <c r="D24" s="11">
        <v>5</v>
      </c>
      <c r="E24" s="11"/>
      <c r="F24" s="10" t="s">
        <v>118</v>
      </c>
      <c r="G24" s="10" t="s">
        <v>43</v>
      </c>
      <c r="H24" s="12">
        <v>0</v>
      </c>
      <c r="I24" s="11">
        <v>4</v>
      </c>
      <c r="J24" s="11">
        <v>0</v>
      </c>
      <c r="K24" s="11">
        <v>27</v>
      </c>
      <c r="L24" s="11">
        <v>29</v>
      </c>
      <c r="M24" s="2">
        <f t="shared" si="0"/>
        <v>4</v>
      </c>
      <c r="N24">
        <v>6</v>
      </c>
      <c r="O24" s="3">
        <f t="shared" si="1"/>
        <v>10</v>
      </c>
    </row>
    <row r="25" spans="1:15" ht="15.75" x14ac:dyDescent="0.25">
      <c r="A25" s="11">
        <v>7</v>
      </c>
      <c r="B25" s="11">
        <v>4</v>
      </c>
      <c r="C25" s="10"/>
      <c r="D25" s="11">
        <v>6</v>
      </c>
      <c r="E25" s="11"/>
      <c r="F25" s="10" t="s">
        <v>120</v>
      </c>
      <c r="G25" s="10" t="s">
        <v>43</v>
      </c>
      <c r="H25" s="12">
        <v>0</v>
      </c>
      <c r="I25" s="11">
        <v>4</v>
      </c>
      <c r="J25" s="11">
        <v>0</v>
      </c>
      <c r="K25" s="11">
        <v>24.5</v>
      </c>
      <c r="L25" s="11">
        <v>26.5</v>
      </c>
      <c r="M25" s="2">
        <f t="shared" si="0"/>
        <v>4</v>
      </c>
      <c r="N25">
        <v>4</v>
      </c>
      <c r="O25" s="3">
        <f t="shared" si="1"/>
        <v>8</v>
      </c>
    </row>
    <row r="26" spans="1:15" ht="15.75" x14ac:dyDescent="0.25">
      <c r="A26" s="11">
        <v>8</v>
      </c>
      <c r="B26" s="11">
        <v>11</v>
      </c>
      <c r="C26" s="10"/>
      <c r="D26" s="11">
        <v>7</v>
      </c>
      <c r="E26" s="11"/>
      <c r="F26" s="10" t="s">
        <v>52</v>
      </c>
      <c r="G26" s="10" t="s">
        <v>43</v>
      </c>
      <c r="H26" s="12">
        <v>0</v>
      </c>
      <c r="I26" s="11">
        <v>4</v>
      </c>
      <c r="J26" s="11">
        <v>0</v>
      </c>
      <c r="K26" s="11">
        <v>22.5</v>
      </c>
      <c r="L26" s="11">
        <v>23</v>
      </c>
      <c r="M26" s="2">
        <f t="shared" si="0"/>
        <v>4</v>
      </c>
      <c r="N26">
        <v>3</v>
      </c>
      <c r="O26" s="3">
        <f t="shared" si="1"/>
        <v>7</v>
      </c>
    </row>
    <row r="27" spans="1:15" ht="15.75" x14ac:dyDescent="0.25">
      <c r="A27" s="11">
        <v>9</v>
      </c>
      <c r="B27" s="11">
        <v>16</v>
      </c>
      <c r="C27" s="10"/>
      <c r="D27" s="11"/>
      <c r="E27" s="11">
        <v>2</v>
      </c>
      <c r="F27" s="10" t="s">
        <v>125</v>
      </c>
      <c r="G27" s="10" t="s">
        <v>43</v>
      </c>
      <c r="H27" s="12">
        <v>0</v>
      </c>
      <c r="I27" s="11">
        <v>3.5</v>
      </c>
      <c r="J27" s="11">
        <v>0.5</v>
      </c>
      <c r="K27" s="11">
        <v>22</v>
      </c>
      <c r="L27" s="11">
        <v>23</v>
      </c>
      <c r="M27" s="2">
        <f t="shared" si="0"/>
        <v>3.5</v>
      </c>
      <c r="N27">
        <v>2</v>
      </c>
      <c r="O27" s="3">
        <f t="shared" si="1"/>
        <v>5.5</v>
      </c>
    </row>
    <row r="28" spans="1:15" ht="15.75" x14ac:dyDescent="0.25">
      <c r="A28" s="11">
        <v>10</v>
      </c>
      <c r="B28" s="11">
        <v>2</v>
      </c>
      <c r="C28" s="10"/>
      <c r="D28" s="11">
        <v>8</v>
      </c>
      <c r="E28" s="11"/>
      <c r="F28" s="10" t="s">
        <v>272</v>
      </c>
      <c r="G28" s="10" t="s">
        <v>43</v>
      </c>
      <c r="H28" s="12">
        <v>0</v>
      </c>
      <c r="I28" s="11">
        <v>3.5</v>
      </c>
      <c r="J28" s="11">
        <v>0.5</v>
      </c>
      <c r="K28" s="11">
        <v>17.5</v>
      </c>
      <c r="L28" s="11">
        <v>18</v>
      </c>
      <c r="M28" s="2">
        <f t="shared" si="0"/>
        <v>3.5</v>
      </c>
      <c r="N28">
        <v>1</v>
      </c>
      <c r="O28" s="3">
        <f t="shared" si="1"/>
        <v>4.5</v>
      </c>
    </row>
    <row r="29" spans="1:15" ht="15.75" x14ac:dyDescent="0.25">
      <c r="A29" s="11">
        <v>11</v>
      </c>
      <c r="B29" s="11">
        <v>13</v>
      </c>
      <c r="C29" s="10"/>
      <c r="D29" s="11">
        <v>9</v>
      </c>
      <c r="E29" s="11"/>
      <c r="F29" s="10" t="s">
        <v>130</v>
      </c>
      <c r="G29" s="10" t="s">
        <v>43</v>
      </c>
      <c r="H29" s="12">
        <v>0</v>
      </c>
      <c r="I29" s="11">
        <v>3</v>
      </c>
      <c r="J29" s="11">
        <v>0</v>
      </c>
      <c r="K29" s="11">
        <v>24</v>
      </c>
      <c r="L29" s="11">
        <v>26</v>
      </c>
      <c r="M29" s="2">
        <f t="shared" si="0"/>
        <v>3</v>
      </c>
      <c r="O29" s="3">
        <f t="shared" si="1"/>
        <v>3</v>
      </c>
    </row>
    <row r="30" spans="1:15" ht="15.75" x14ac:dyDescent="0.25">
      <c r="A30" s="11">
        <v>12</v>
      </c>
      <c r="B30" s="11">
        <v>6</v>
      </c>
      <c r="C30" s="10"/>
      <c r="D30" s="11"/>
      <c r="E30" s="11">
        <v>3</v>
      </c>
      <c r="F30" s="10" t="s">
        <v>60</v>
      </c>
      <c r="G30" s="10" t="s">
        <v>43</v>
      </c>
      <c r="H30" s="12">
        <v>0</v>
      </c>
      <c r="I30" s="11">
        <v>3</v>
      </c>
      <c r="J30" s="11">
        <v>0</v>
      </c>
      <c r="K30" s="11">
        <v>23</v>
      </c>
      <c r="L30" s="11">
        <v>23.5</v>
      </c>
      <c r="M30" s="2">
        <f t="shared" si="0"/>
        <v>3</v>
      </c>
      <c r="O30" s="3">
        <f t="shared" si="1"/>
        <v>3</v>
      </c>
    </row>
    <row r="31" spans="1:15" ht="15.75" x14ac:dyDescent="0.25">
      <c r="A31" s="11">
        <v>13</v>
      </c>
      <c r="B31" s="11">
        <v>7</v>
      </c>
      <c r="C31" s="10"/>
      <c r="D31" s="11">
        <v>10</v>
      </c>
      <c r="E31" s="11"/>
      <c r="F31" s="10" t="s">
        <v>126</v>
      </c>
      <c r="G31" s="10" t="s">
        <v>43</v>
      </c>
      <c r="H31" s="12">
        <v>0</v>
      </c>
      <c r="I31" s="11">
        <v>3</v>
      </c>
      <c r="J31" s="11">
        <v>0</v>
      </c>
      <c r="K31" s="11">
        <v>22.5</v>
      </c>
      <c r="L31" s="11">
        <v>23.5</v>
      </c>
      <c r="M31" s="2">
        <f t="shared" si="0"/>
        <v>3</v>
      </c>
      <c r="O31" s="3">
        <f t="shared" si="1"/>
        <v>3</v>
      </c>
    </row>
    <row r="32" spans="1:15" ht="15.75" x14ac:dyDescent="0.25">
      <c r="A32" s="11">
        <v>14</v>
      </c>
      <c r="B32" s="11">
        <v>14</v>
      </c>
      <c r="C32" s="10"/>
      <c r="D32" s="11">
        <v>11</v>
      </c>
      <c r="E32" s="11"/>
      <c r="F32" s="10" t="s">
        <v>65</v>
      </c>
      <c r="G32" s="10" t="s">
        <v>43</v>
      </c>
      <c r="H32" s="12">
        <v>0</v>
      </c>
      <c r="I32" s="11">
        <v>3</v>
      </c>
      <c r="J32" s="11">
        <v>0</v>
      </c>
      <c r="K32" s="11">
        <v>22</v>
      </c>
      <c r="L32" s="11">
        <v>23</v>
      </c>
      <c r="M32" s="2">
        <f t="shared" si="0"/>
        <v>3</v>
      </c>
      <c r="O32" s="3">
        <f t="shared" si="1"/>
        <v>3</v>
      </c>
    </row>
    <row r="33" spans="1:15" ht="15.75" x14ac:dyDescent="0.25">
      <c r="A33" s="11">
        <v>15</v>
      </c>
      <c r="B33" s="11">
        <v>5</v>
      </c>
      <c r="C33" s="10"/>
      <c r="D33" s="11">
        <v>12</v>
      </c>
      <c r="E33" s="11"/>
      <c r="F33" s="10" t="s">
        <v>273</v>
      </c>
      <c r="G33" s="10" t="s">
        <v>43</v>
      </c>
      <c r="H33" s="12">
        <v>0</v>
      </c>
      <c r="I33" s="11">
        <v>2</v>
      </c>
      <c r="J33" s="11">
        <v>0</v>
      </c>
      <c r="K33" s="11">
        <v>20.5</v>
      </c>
      <c r="L33" s="11">
        <v>21</v>
      </c>
      <c r="M33" s="2">
        <f t="shared" si="0"/>
        <v>2</v>
      </c>
      <c r="O33" s="3">
        <f t="shared" si="1"/>
        <v>2</v>
      </c>
    </row>
    <row r="34" spans="1:15" ht="15.75" x14ac:dyDescent="0.25">
      <c r="A34" s="11">
        <v>16</v>
      </c>
      <c r="B34" s="11">
        <v>12</v>
      </c>
      <c r="C34" s="10"/>
      <c r="D34" s="11">
        <v>13</v>
      </c>
      <c r="E34" s="11"/>
      <c r="F34" s="10" t="s">
        <v>274</v>
      </c>
      <c r="G34" s="10" t="s">
        <v>43</v>
      </c>
      <c r="H34" s="12">
        <v>0</v>
      </c>
      <c r="I34" s="11">
        <v>2</v>
      </c>
      <c r="J34" s="11">
        <v>0</v>
      </c>
      <c r="K34" s="11">
        <v>18.5</v>
      </c>
      <c r="L34" s="11">
        <v>19</v>
      </c>
      <c r="M34" s="2">
        <f t="shared" si="0"/>
        <v>2</v>
      </c>
      <c r="O34" s="3">
        <f t="shared" si="1"/>
        <v>2</v>
      </c>
    </row>
    <row r="35" spans="1:15" ht="15.75" x14ac:dyDescent="0.25">
      <c r="A35" s="11">
        <v>17</v>
      </c>
      <c r="B35" s="11">
        <v>15</v>
      </c>
      <c r="C35" s="10"/>
      <c r="D35" s="11">
        <v>14</v>
      </c>
      <c r="E35" s="11"/>
      <c r="F35" s="10" t="s">
        <v>275</v>
      </c>
      <c r="G35" s="10" t="s">
        <v>43</v>
      </c>
      <c r="H35" s="12">
        <v>0</v>
      </c>
      <c r="I35" s="11">
        <v>1</v>
      </c>
      <c r="J35" s="11">
        <v>1</v>
      </c>
      <c r="K35" s="11">
        <v>17</v>
      </c>
      <c r="L35" s="11">
        <v>17.5</v>
      </c>
      <c r="M35" s="2">
        <f t="shared" si="0"/>
        <v>1</v>
      </c>
      <c r="O35" s="3">
        <f t="shared" si="1"/>
        <v>1</v>
      </c>
    </row>
    <row r="36" spans="1:15" ht="15.75" x14ac:dyDescent="0.25">
      <c r="A36" s="11">
        <v>18</v>
      </c>
      <c r="B36" s="11">
        <v>17</v>
      </c>
      <c r="C36" s="10"/>
      <c r="D36" s="11">
        <v>15</v>
      </c>
      <c r="E36" s="11"/>
      <c r="F36" s="10" t="s">
        <v>276</v>
      </c>
      <c r="G36" s="10" t="s">
        <v>43</v>
      </c>
      <c r="H36" s="12">
        <v>0</v>
      </c>
      <c r="I36" s="11">
        <v>1</v>
      </c>
      <c r="J36" s="11">
        <v>0</v>
      </c>
      <c r="K36" s="11">
        <v>17.5</v>
      </c>
      <c r="L36" s="11">
        <v>18.5</v>
      </c>
      <c r="M36" s="2">
        <f t="shared" si="0"/>
        <v>1</v>
      </c>
      <c r="O36" s="3">
        <f t="shared" si="1"/>
        <v>1</v>
      </c>
    </row>
    <row r="37" spans="1:15" ht="15.75" x14ac:dyDescent="0.25">
      <c r="M37" s="2"/>
      <c r="O37" s="3"/>
    </row>
    <row r="38" spans="1:15" ht="15.75" x14ac:dyDescent="0.25">
      <c r="A38" s="5" t="s">
        <v>14</v>
      </c>
      <c r="M38" s="2"/>
      <c r="O38" s="3"/>
    </row>
    <row r="39" spans="1:15" ht="15.75" x14ac:dyDescent="0.25">
      <c r="A39" s="8" t="s">
        <v>29</v>
      </c>
      <c r="M39" s="2"/>
      <c r="O39" s="3"/>
    </row>
    <row r="40" spans="1:15" ht="15.75" x14ac:dyDescent="0.25">
      <c r="A40" s="8" t="s">
        <v>30</v>
      </c>
      <c r="M40" s="2"/>
      <c r="O40" s="3"/>
    </row>
    <row r="41" spans="1:15" ht="15.75" x14ac:dyDescent="0.25">
      <c r="A41" s="8" t="s">
        <v>31</v>
      </c>
      <c r="M41" s="2"/>
      <c r="O41" s="3"/>
    </row>
    <row r="42" spans="1:15" ht="15.75" x14ac:dyDescent="0.25">
      <c r="M42" s="2"/>
      <c r="O42" s="3"/>
    </row>
    <row r="43" spans="1:15" ht="15.75" x14ac:dyDescent="0.25">
      <c r="A43" s="7" t="s">
        <v>277</v>
      </c>
      <c r="M43" s="2"/>
      <c r="O43" s="3"/>
    </row>
    <row r="44" spans="1:15" ht="15.75" x14ac:dyDescent="0.25">
      <c r="A44" s="6" t="s">
        <v>15</v>
      </c>
      <c r="M44" s="2"/>
      <c r="O44" s="3"/>
    </row>
    <row r="45" spans="1:15" ht="15.75" x14ac:dyDescent="0.25">
      <c r="M45" s="2"/>
      <c r="O45" s="3"/>
    </row>
    <row r="46" spans="1:15" ht="15.75" x14ac:dyDescent="0.25">
      <c r="M46" s="2"/>
      <c r="O46" s="3"/>
    </row>
    <row r="47" spans="1:15" ht="15.75" x14ac:dyDescent="0.25">
      <c r="M47" s="2"/>
      <c r="O47" s="3"/>
    </row>
    <row r="48" spans="1:15" ht="15.75" x14ac:dyDescent="0.25">
      <c r="M48" s="2"/>
      <c r="O48" s="3"/>
    </row>
    <row r="49" spans="13:15" ht="15.75" x14ac:dyDescent="0.25">
      <c r="M49" s="2"/>
      <c r="O49" s="3"/>
    </row>
    <row r="50" spans="13:15" ht="15.75" x14ac:dyDescent="0.25">
      <c r="M50" s="2"/>
      <c r="O50" s="3"/>
    </row>
    <row r="51" spans="13:15" ht="15.75" x14ac:dyDescent="0.25">
      <c r="M51" s="2"/>
      <c r="O51" s="3"/>
    </row>
    <row r="52" spans="13:15" ht="15.75" x14ac:dyDescent="0.25">
      <c r="M52" s="2"/>
      <c r="O52" s="3"/>
    </row>
    <row r="53" spans="13:15" ht="15.75" x14ac:dyDescent="0.25">
      <c r="M53" s="2"/>
      <c r="O53" s="3"/>
    </row>
    <row r="54" spans="13:15" ht="15.75" x14ac:dyDescent="0.25">
      <c r="M54" s="2"/>
      <c r="O54" s="3"/>
    </row>
    <row r="55" spans="13:15" ht="15.75" x14ac:dyDescent="0.25">
      <c r="M55" s="2"/>
      <c r="O55" s="3"/>
    </row>
    <row r="56" spans="13:15" ht="15.75" x14ac:dyDescent="0.25">
      <c r="M56" s="2"/>
      <c r="O56" s="3"/>
    </row>
    <row r="57" spans="13:15" ht="15.75" x14ac:dyDescent="0.25">
      <c r="M57" s="2"/>
      <c r="O57" s="3"/>
    </row>
    <row r="58" spans="13:15" ht="15.75" x14ac:dyDescent="0.25">
      <c r="M58" s="2"/>
      <c r="O58" s="3"/>
    </row>
    <row r="59" spans="13:15" ht="15.75" x14ac:dyDescent="0.25">
      <c r="M59" s="2"/>
      <c r="O59" s="3"/>
    </row>
    <row r="60" spans="13:15" ht="15.75" x14ac:dyDescent="0.25">
      <c r="M60" s="2"/>
      <c r="O60" s="3"/>
    </row>
    <row r="61" spans="13:15" ht="15.75" x14ac:dyDescent="0.25">
      <c r="M61" s="2"/>
      <c r="O61" s="3"/>
    </row>
    <row r="62" spans="13:15" ht="15.75" x14ac:dyDescent="0.25">
      <c r="M62" s="2"/>
      <c r="O62" s="3"/>
    </row>
    <row r="63" spans="13:15" ht="15.75" x14ac:dyDescent="0.25">
      <c r="M63" s="2"/>
      <c r="O63" s="3"/>
    </row>
    <row r="64" spans="13:15" ht="15.75" x14ac:dyDescent="0.25">
      <c r="M64" s="2"/>
      <c r="O64" s="3"/>
    </row>
    <row r="65" spans="13:15" ht="15.75" x14ac:dyDescent="0.25">
      <c r="M65" s="2"/>
      <c r="O65" s="3"/>
    </row>
    <row r="66" spans="13:15" ht="15.75" x14ac:dyDescent="0.25">
      <c r="M66" s="2"/>
      <c r="O66" s="3"/>
    </row>
    <row r="67" spans="13:15" ht="15.75" x14ac:dyDescent="0.25">
      <c r="M67" s="2"/>
      <c r="O67" s="3"/>
    </row>
    <row r="68" spans="13:15" ht="15.75" x14ac:dyDescent="0.25">
      <c r="M68" s="2"/>
      <c r="O68" s="3"/>
    </row>
    <row r="69" spans="13:15" ht="15.75" x14ac:dyDescent="0.25">
      <c r="M69" s="2"/>
      <c r="O69" s="3"/>
    </row>
    <row r="70" spans="13:15" ht="15.75" x14ac:dyDescent="0.25">
      <c r="M70" s="2"/>
      <c r="O70" s="3"/>
    </row>
  </sheetData>
  <hyperlinks>
    <hyperlink ref="A43:L43" r:id="rId1" display="Všechny detaily tohoto turnaje naleznete pod  http://chess-results.com/tnr815252.aspx?lan=5"/>
    <hyperlink ref="A44:L44" r:id="rId2" display="Chess-Tournament-Results-Server: Chess-Results"/>
    <hyperlink ref="A1:L1" r:id="rId3" display="Z turnajové databáze Chess-results http://chess-results.com"/>
  </hyperlinks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O18" sqref="O18"/>
    </sheetView>
  </sheetViews>
  <sheetFormatPr defaultColWidth="9.140625" defaultRowHeight="15" x14ac:dyDescent="0.25"/>
  <cols>
    <col min="1" max="1" width="5.42578125" customWidth="1"/>
    <col min="2" max="4" width="4.140625" customWidth="1"/>
    <col min="5" max="5" width="15" customWidth="1"/>
    <col min="6" max="6" width="4" customWidth="1"/>
    <col min="7" max="7" width="4.7109375" customWidth="1"/>
    <col min="8" max="8" width="26" customWidth="1"/>
    <col min="9" max="9" width="4.85546875" customWidth="1"/>
    <col min="10" max="12" width="4.42578125" customWidth="1"/>
    <col min="13" max="13" width="13.85546875" bestFit="1" customWidth="1"/>
    <col min="14" max="14" width="16.7109375" bestFit="1" customWidth="1"/>
    <col min="15" max="15" width="12.140625" bestFit="1" customWidth="1"/>
  </cols>
  <sheetData>
    <row r="1" spans="1:15" x14ac:dyDescent="0.25">
      <c r="A1" s="6" t="s">
        <v>0</v>
      </c>
    </row>
    <row r="2" spans="1:15" x14ac:dyDescent="0.25">
      <c r="A2" s="5" t="s">
        <v>278</v>
      </c>
    </row>
    <row r="3" spans="1:15" x14ac:dyDescent="0.25">
      <c r="A3" s="9" t="s">
        <v>279</v>
      </c>
    </row>
    <row r="4" spans="1:15" x14ac:dyDescent="0.25">
      <c r="A4" s="5" t="s">
        <v>19</v>
      </c>
    </row>
    <row r="5" spans="1:15" ht="15.75" x14ac:dyDescent="0.25">
      <c r="A5" s="14" t="s">
        <v>1</v>
      </c>
      <c r="B5" s="14" t="s">
        <v>2</v>
      </c>
      <c r="C5" s="14" t="s">
        <v>10</v>
      </c>
      <c r="D5" s="14" t="s">
        <v>11</v>
      </c>
      <c r="E5" s="13" t="s">
        <v>3</v>
      </c>
      <c r="F5" s="13" t="s">
        <v>4</v>
      </c>
      <c r="G5" s="15" t="s">
        <v>5</v>
      </c>
      <c r="H5" s="13" t="s">
        <v>6</v>
      </c>
      <c r="I5" s="14" t="s">
        <v>7</v>
      </c>
      <c r="J5" s="14" t="s">
        <v>8</v>
      </c>
      <c r="K5" s="14" t="s">
        <v>9</v>
      </c>
      <c r="L5" s="14" t="s">
        <v>22</v>
      </c>
      <c r="M5" s="4" t="s">
        <v>18</v>
      </c>
      <c r="N5" s="4" t="s">
        <v>16</v>
      </c>
      <c r="O5" s="4" t="s">
        <v>17</v>
      </c>
    </row>
    <row r="6" spans="1:15" ht="15.75" x14ac:dyDescent="0.25">
      <c r="A6" s="11">
        <v>1</v>
      </c>
      <c r="B6" s="11">
        <v>7</v>
      </c>
      <c r="C6" s="11">
        <v>1</v>
      </c>
      <c r="D6" s="11"/>
      <c r="E6" s="10" t="s">
        <v>119</v>
      </c>
      <c r="F6" s="10" t="s">
        <v>10</v>
      </c>
      <c r="G6" s="12">
        <v>0</v>
      </c>
      <c r="H6" s="10" t="s">
        <v>12</v>
      </c>
      <c r="I6" s="11">
        <v>6</v>
      </c>
      <c r="J6" s="11">
        <v>1</v>
      </c>
      <c r="K6" s="11">
        <v>26</v>
      </c>
      <c r="L6" s="11">
        <v>28.5</v>
      </c>
      <c r="M6" s="2">
        <f>I6</f>
        <v>6</v>
      </c>
      <c r="N6">
        <v>20</v>
      </c>
      <c r="O6" s="3">
        <f>M6+N6</f>
        <v>26</v>
      </c>
    </row>
    <row r="7" spans="1:15" ht="15.75" x14ac:dyDescent="0.25">
      <c r="A7" s="11">
        <v>2</v>
      </c>
      <c r="B7" s="11">
        <v>9</v>
      </c>
      <c r="C7" s="11">
        <v>2</v>
      </c>
      <c r="D7" s="11"/>
      <c r="E7" s="10" t="s">
        <v>53</v>
      </c>
      <c r="F7" s="10" t="s">
        <v>10</v>
      </c>
      <c r="G7" s="12">
        <v>0</v>
      </c>
      <c r="H7" s="10" t="s">
        <v>27</v>
      </c>
      <c r="I7" s="11">
        <v>6</v>
      </c>
      <c r="J7" s="11">
        <v>0</v>
      </c>
      <c r="K7" s="11">
        <v>24.5</v>
      </c>
      <c r="L7" s="11">
        <v>27</v>
      </c>
      <c r="M7" s="2">
        <f t="shared" ref="M7:M18" si="0">I7</f>
        <v>6</v>
      </c>
      <c r="N7">
        <v>15</v>
      </c>
      <c r="O7" s="3">
        <f t="shared" ref="O7:O18" si="1">M7+N7</f>
        <v>21</v>
      </c>
    </row>
    <row r="8" spans="1:15" ht="15.75" x14ac:dyDescent="0.25">
      <c r="A8" s="11">
        <v>3</v>
      </c>
      <c r="B8" s="11">
        <v>13</v>
      </c>
      <c r="C8" s="11"/>
      <c r="D8" s="11">
        <v>1</v>
      </c>
      <c r="E8" s="10" t="s">
        <v>63</v>
      </c>
      <c r="F8" s="10" t="s">
        <v>11</v>
      </c>
      <c r="G8" s="12">
        <v>0</v>
      </c>
      <c r="H8" s="10" t="s">
        <v>23</v>
      </c>
      <c r="I8" s="11">
        <v>5</v>
      </c>
      <c r="J8" s="11">
        <v>0</v>
      </c>
      <c r="K8" s="11">
        <v>25.5</v>
      </c>
      <c r="L8" s="11">
        <v>28</v>
      </c>
      <c r="M8" s="2">
        <f t="shared" si="0"/>
        <v>5</v>
      </c>
      <c r="N8">
        <v>12</v>
      </c>
      <c r="O8" s="3">
        <f t="shared" si="1"/>
        <v>17</v>
      </c>
    </row>
    <row r="9" spans="1:15" ht="15.75" x14ac:dyDescent="0.25">
      <c r="A9" s="11">
        <v>4</v>
      </c>
      <c r="B9" s="11">
        <v>12</v>
      </c>
      <c r="C9" s="11"/>
      <c r="D9" s="11">
        <v>2</v>
      </c>
      <c r="E9" s="10" t="s">
        <v>125</v>
      </c>
      <c r="F9" s="10" t="s">
        <v>11</v>
      </c>
      <c r="G9" s="12">
        <v>0</v>
      </c>
      <c r="H9" s="10" t="s">
        <v>12</v>
      </c>
      <c r="I9" s="11">
        <v>4</v>
      </c>
      <c r="J9" s="11">
        <v>0</v>
      </c>
      <c r="K9" s="11">
        <v>26</v>
      </c>
      <c r="L9" s="11">
        <v>27.5</v>
      </c>
      <c r="M9" s="2">
        <f t="shared" si="0"/>
        <v>4</v>
      </c>
      <c r="N9">
        <v>10</v>
      </c>
      <c r="O9" s="3">
        <f t="shared" si="1"/>
        <v>14</v>
      </c>
    </row>
    <row r="10" spans="1:15" ht="15.75" x14ac:dyDescent="0.25">
      <c r="A10" s="11">
        <v>5</v>
      </c>
      <c r="B10" s="11">
        <v>4</v>
      </c>
      <c r="C10" s="11">
        <v>3</v>
      </c>
      <c r="D10" s="11"/>
      <c r="E10" s="10" t="s">
        <v>120</v>
      </c>
      <c r="F10" s="10" t="s">
        <v>10</v>
      </c>
      <c r="G10" s="12">
        <v>0</v>
      </c>
      <c r="H10" s="10" t="s">
        <v>12</v>
      </c>
      <c r="I10" s="11">
        <v>4</v>
      </c>
      <c r="J10" s="11">
        <v>0</v>
      </c>
      <c r="K10" s="11">
        <v>25</v>
      </c>
      <c r="L10" s="11">
        <v>26.5</v>
      </c>
      <c r="M10" s="2">
        <f t="shared" si="0"/>
        <v>4</v>
      </c>
      <c r="N10">
        <v>8</v>
      </c>
      <c r="O10" s="3">
        <f t="shared" si="1"/>
        <v>12</v>
      </c>
    </row>
    <row r="11" spans="1:15" ht="15.75" x14ac:dyDescent="0.25">
      <c r="A11" s="11">
        <v>6</v>
      </c>
      <c r="B11" s="11">
        <v>2</v>
      </c>
      <c r="C11" s="11">
        <v>4</v>
      </c>
      <c r="D11" s="11"/>
      <c r="E11" s="10" t="s">
        <v>118</v>
      </c>
      <c r="F11" s="10" t="s">
        <v>10</v>
      </c>
      <c r="G11" s="12">
        <v>0</v>
      </c>
      <c r="H11" s="10" t="s">
        <v>27</v>
      </c>
      <c r="I11" s="11">
        <v>4</v>
      </c>
      <c r="J11" s="11">
        <v>0</v>
      </c>
      <c r="K11" s="11">
        <v>23.5</v>
      </c>
      <c r="L11" s="11">
        <v>25</v>
      </c>
      <c r="M11" s="2">
        <f t="shared" si="0"/>
        <v>4</v>
      </c>
      <c r="N11">
        <v>6</v>
      </c>
      <c r="O11" s="3">
        <f t="shared" si="1"/>
        <v>10</v>
      </c>
    </row>
    <row r="12" spans="1:15" ht="15.75" x14ac:dyDescent="0.25">
      <c r="A12" s="11">
        <v>7</v>
      </c>
      <c r="B12" s="11">
        <v>8</v>
      </c>
      <c r="C12" s="11">
        <v>5</v>
      </c>
      <c r="D12" s="11"/>
      <c r="E12" s="10" t="s">
        <v>280</v>
      </c>
      <c r="F12" s="10" t="s">
        <v>10</v>
      </c>
      <c r="G12" s="12">
        <v>0</v>
      </c>
      <c r="H12" s="10" t="s">
        <v>12</v>
      </c>
      <c r="I12" s="11">
        <v>3.5</v>
      </c>
      <c r="J12" s="11">
        <v>0.5</v>
      </c>
      <c r="K12" s="11">
        <v>24</v>
      </c>
      <c r="L12" s="11">
        <v>25.5</v>
      </c>
      <c r="M12" s="2">
        <f t="shared" si="0"/>
        <v>3.5</v>
      </c>
      <c r="N12">
        <v>4</v>
      </c>
      <c r="O12" s="3">
        <f t="shared" si="1"/>
        <v>7.5</v>
      </c>
    </row>
    <row r="13" spans="1:15" ht="15.75" x14ac:dyDescent="0.25">
      <c r="A13" s="11">
        <v>8</v>
      </c>
      <c r="B13" s="11">
        <v>11</v>
      </c>
      <c r="C13" s="11">
        <v>6</v>
      </c>
      <c r="D13" s="11"/>
      <c r="E13" s="10" t="s">
        <v>281</v>
      </c>
      <c r="F13" s="10" t="s">
        <v>10</v>
      </c>
      <c r="G13" s="12">
        <v>0</v>
      </c>
      <c r="H13" s="10" t="s">
        <v>47</v>
      </c>
      <c r="I13" s="11">
        <v>3.5</v>
      </c>
      <c r="J13" s="11">
        <v>0.5</v>
      </c>
      <c r="K13" s="11">
        <v>18</v>
      </c>
      <c r="L13" s="11">
        <v>19.5</v>
      </c>
      <c r="M13" s="2">
        <f t="shared" si="0"/>
        <v>3.5</v>
      </c>
      <c r="N13">
        <v>3</v>
      </c>
      <c r="O13" s="3">
        <f t="shared" si="1"/>
        <v>6.5</v>
      </c>
    </row>
    <row r="14" spans="1:15" ht="15.75" x14ac:dyDescent="0.25">
      <c r="A14" s="11">
        <v>9</v>
      </c>
      <c r="B14" s="11">
        <v>1</v>
      </c>
      <c r="C14" s="11">
        <v>7</v>
      </c>
      <c r="D14" s="11"/>
      <c r="E14" s="10" t="s">
        <v>123</v>
      </c>
      <c r="F14" s="10" t="s">
        <v>10</v>
      </c>
      <c r="G14" s="12">
        <v>0</v>
      </c>
      <c r="H14" s="10" t="s">
        <v>27</v>
      </c>
      <c r="I14" s="11">
        <v>3</v>
      </c>
      <c r="J14" s="11">
        <v>0</v>
      </c>
      <c r="K14" s="11">
        <v>25</v>
      </c>
      <c r="L14" s="11">
        <v>26.5</v>
      </c>
      <c r="M14" s="2">
        <f t="shared" si="0"/>
        <v>3</v>
      </c>
      <c r="N14">
        <v>2</v>
      </c>
      <c r="O14" s="3">
        <f t="shared" si="1"/>
        <v>5</v>
      </c>
    </row>
    <row r="15" spans="1:15" ht="15.75" x14ac:dyDescent="0.25">
      <c r="A15" s="11">
        <v>10</v>
      </c>
      <c r="B15" s="11">
        <v>3</v>
      </c>
      <c r="C15" s="11">
        <v>8</v>
      </c>
      <c r="D15" s="11"/>
      <c r="E15" s="10" t="s">
        <v>282</v>
      </c>
      <c r="F15" s="10" t="s">
        <v>10</v>
      </c>
      <c r="G15" s="12">
        <v>0</v>
      </c>
      <c r="H15" s="10" t="s">
        <v>283</v>
      </c>
      <c r="I15" s="11">
        <v>3</v>
      </c>
      <c r="J15" s="11">
        <v>0</v>
      </c>
      <c r="K15" s="11">
        <v>22.5</v>
      </c>
      <c r="L15" s="11">
        <v>24</v>
      </c>
      <c r="M15" s="2">
        <f t="shared" si="0"/>
        <v>3</v>
      </c>
      <c r="N15">
        <v>1</v>
      </c>
      <c r="O15" s="3">
        <f t="shared" si="1"/>
        <v>4</v>
      </c>
    </row>
    <row r="16" spans="1:15" ht="15.75" x14ac:dyDescent="0.25">
      <c r="A16" s="11">
        <v>11</v>
      </c>
      <c r="B16" s="11">
        <v>10</v>
      </c>
      <c r="C16" s="11">
        <v>9</v>
      </c>
      <c r="D16" s="11"/>
      <c r="E16" s="10" t="s">
        <v>130</v>
      </c>
      <c r="F16" s="10" t="s">
        <v>10</v>
      </c>
      <c r="G16" s="12">
        <v>0</v>
      </c>
      <c r="H16" s="10" t="s">
        <v>27</v>
      </c>
      <c r="I16" s="11">
        <v>3</v>
      </c>
      <c r="J16" s="11">
        <v>0</v>
      </c>
      <c r="K16" s="11">
        <v>18</v>
      </c>
      <c r="L16" s="11">
        <v>19.5</v>
      </c>
      <c r="M16" s="2">
        <f t="shared" si="0"/>
        <v>3</v>
      </c>
      <c r="O16" s="3">
        <f t="shared" si="1"/>
        <v>3</v>
      </c>
    </row>
    <row r="17" spans="1:15" ht="15.75" x14ac:dyDescent="0.25">
      <c r="A17" s="11">
        <v>12</v>
      </c>
      <c r="B17" s="11">
        <v>6</v>
      </c>
      <c r="C17" s="11">
        <v>10</v>
      </c>
      <c r="D17" s="11"/>
      <c r="E17" s="10" t="s">
        <v>126</v>
      </c>
      <c r="F17" s="10" t="s">
        <v>10</v>
      </c>
      <c r="G17" s="12">
        <v>0</v>
      </c>
      <c r="H17" s="10" t="s">
        <v>27</v>
      </c>
      <c r="I17" s="11">
        <v>2</v>
      </c>
      <c r="J17" s="11">
        <v>1</v>
      </c>
      <c r="K17" s="11">
        <v>17.5</v>
      </c>
      <c r="L17" s="11">
        <v>19</v>
      </c>
      <c r="M17" s="2">
        <f t="shared" si="0"/>
        <v>2</v>
      </c>
      <c r="O17" s="3">
        <f t="shared" si="1"/>
        <v>2</v>
      </c>
    </row>
    <row r="18" spans="1:15" ht="15.75" x14ac:dyDescent="0.25">
      <c r="A18" s="11">
        <v>13</v>
      </c>
      <c r="B18" s="11">
        <v>5</v>
      </c>
      <c r="C18" s="11"/>
      <c r="D18" s="11">
        <v>3</v>
      </c>
      <c r="E18" s="10" t="s">
        <v>60</v>
      </c>
      <c r="F18" s="10" t="s">
        <v>11</v>
      </c>
      <c r="G18" s="12">
        <v>0</v>
      </c>
      <c r="H18" s="10" t="s">
        <v>27</v>
      </c>
      <c r="I18" s="11">
        <v>2</v>
      </c>
      <c r="J18" s="11">
        <v>0</v>
      </c>
      <c r="K18" s="11">
        <v>17.5</v>
      </c>
      <c r="L18" s="11">
        <v>19</v>
      </c>
      <c r="M18" s="2">
        <f t="shared" si="0"/>
        <v>2</v>
      </c>
      <c r="O18" s="3">
        <f t="shared" si="1"/>
        <v>2</v>
      </c>
    </row>
    <row r="19" spans="1:15" ht="15.75" x14ac:dyDescent="0.25">
      <c r="M19" s="2"/>
      <c r="O19" s="3"/>
    </row>
    <row r="20" spans="1:15" ht="15.75" x14ac:dyDescent="0.25">
      <c r="A20" s="5" t="s">
        <v>14</v>
      </c>
      <c r="M20" s="2"/>
      <c r="O20" s="3"/>
    </row>
    <row r="21" spans="1:15" ht="15.75" x14ac:dyDescent="0.25">
      <c r="A21" s="8" t="s">
        <v>29</v>
      </c>
      <c r="M21" s="2"/>
      <c r="O21" s="3"/>
    </row>
    <row r="22" spans="1:15" ht="15.75" x14ac:dyDescent="0.25">
      <c r="A22" s="8" t="s">
        <v>30</v>
      </c>
      <c r="M22" s="2"/>
      <c r="O22" s="3"/>
    </row>
    <row r="23" spans="1:15" ht="15.75" x14ac:dyDescent="0.25">
      <c r="A23" s="8" t="s">
        <v>31</v>
      </c>
      <c r="M23" s="2"/>
      <c r="O23" s="3"/>
    </row>
    <row r="25" spans="1:15" x14ac:dyDescent="0.25">
      <c r="A25" s="7" t="s">
        <v>284</v>
      </c>
    </row>
    <row r="26" spans="1:15" x14ac:dyDescent="0.25">
      <c r="A26" s="6" t="s">
        <v>15</v>
      </c>
    </row>
  </sheetData>
  <hyperlinks>
    <hyperlink ref="A25:L25" r:id="rId1" display="Všechny detaily tohoto turnaje naleznete pod  http://chess-results.com/tnr832780.aspx?lan=5"/>
    <hyperlink ref="A26:L26" r:id="rId2" display="Chess-Tournament-Results-Server: Chess-Results"/>
    <hyperlink ref="A1:L1" r:id="rId3" display="Z turnajové databáze Chess-results http://chess-results.com"/>
  </hyperlinks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opLeftCell="A4" workbookViewId="0">
      <selection activeCell="G35" sqref="G35:H35"/>
    </sheetView>
  </sheetViews>
  <sheetFormatPr defaultRowHeight="15" x14ac:dyDescent="0.25"/>
  <cols>
    <col min="2" max="3" width="4.140625" bestFit="1" customWidth="1"/>
    <col min="4" max="4" width="4.140625" customWidth="1"/>
    <col min="5" max="5" width="19.7109375" bestFit="1" customWidth="1"/>
    <col min="6" max="6" width="4" bestFit="1" customWidth="1"/>
    <col min="8" max="8" width="21.85546875" bestFit="1" customWidth="1"/>
    <col min="11" max="11" width="7.5703125" customWidth="1"/>
    <col min="12" max="12" width="8.5703125" customWidth="1"/>
    <col min="13" max="13" width="13.85546875" bestFit="1" customWidth="1"/>
    <col min="14" max="14" width="16.7109375" bestFit="1" customWidth="1"/>
    <col min="15" max="15" width="12.140625" bestFit="1" customWidth="1"/>
  </cols>
  <sheetData>
    <row r="1" spans="1:15" x14ac:dyDescent="0.25">
      <c r="A1" s="6" t="s">
        <v>0</v>
      </c>
    </row>
    <row r="2" spans="1:15" x14ac:dyDescent="0.25">
      <c r="A2" s="5" t="s">
        <v>285</v>
      </c>
    </row>
    <row r="3" spans="1:15" x14ac:dyDescent="0.25">
      <c r="A3" s="9" t="s">
        <v>286</v>
      </c>
    </row>
    <row r="4" spans="1:15" x14ac:dyDescent="0.25">
      <c r="A4" s="5" t="s">
        <v>19</v>
      </c>
    </row>
    <row r="5" spans="1:15" ht="15.75" x14ac:dyDescent="0.25">
      <c r="A5" s="14" t="s">
        <v>1</v>
      </c>
      <c r="B5" s="14" t="s">
        <v>2</v>
      </c>
      <c r="C5" s="14" t="s">
        <v>10</v>
      </c>
      <c r="D5" s="14" t="s">
        <v>11</v>
      </c>
      <c r="E5" s="13" t="s">
        <v>3</v>
      </c>
      <c r="F5" s="13" t="s">
        <v>41</v>
      </c>
      <c r="G5" s="15" t="s">
        <v>42</v>
      </c>
      <c r="H5" s="13" t="s">
        <v>6</v>
      </c>
      <c r="I5" s="14" t="s">
        <v>7</v>
      </c>
      <c r="J5" s="14" t="s">
        <v>8</v>
      </c>
      <c r="K5" s="14" t="s">
        <v>9</v>
      </c>
      <c r="L5" s="14" t="s">
        <v>22</v>
      </c>
      <c r="M5" s="4" t="s">
        <v>18</v>
      </c>
      <c r="N5" s="4" t="s">
        <v>16</v>
      </c>
      <c r="O5" s="4" t="s">
        <v>17</v>
      </c>
    </row>
    <row r="6" spans="1:15" ht="15.75" x14ac:dyDescent="0.25">
      <c r="A6" s="11">
        <v>1</v>
      </c>
      <c r="B6" s="11">
        <v>24</v>
      </c>
      <c r="C6" s="11">
        <v>1</v>
      </c>
      <c r="D6" s="11"/>
      <c r="E6" s="10" t="s">
        <v>287</v>
      </c>
      <c r="F6" s="10" t="s">
        <v>227</v>
      </c>
      <c r="G6" s="12">
        <v>0</v>
      </c>
      <c r="H6" s="10" t="s">
        <v>228</v>
      </c>
      <c r="I6" s="11">
        <v>7</v>
      </c>
      <c r="J6" s="11">
        <v>0</v>
      </c>
      <c r="K6" s="11">
        <v>26</v>
      </c>
      <c r="L6" s="11">
        <v>27</v>
      </c>
      <c r="M6" s="2">
        <f>I6</f>
        <v>7</v>
      </c>
      <c r="N6">
        <v>20</v>
      </c>
      <c r="O6" s="3">
        <f>M6+N6</f>
        <v>27</v>
      </c>
    </row>
    <row r="7" spans="1:15" ht="15.75" x14ac:dyDescent="0.25">
      <c r="A7" s="11">
        <v>2</v>
      </c>
      <c r="B7" s="11">
        <v>18</v>
      </c>
      <c r="C7" s="11">
        <v>2</v>
      </c>
      <c r="D7" s="11"/>
      <c r="E7" s="10" t="s">
        <v>288</v>
      </c>
      <c r="F7" s="10" t="s">
        <v>227</v>
      </c>
      <c r="G7" s="12">
        <v>0</v>
      </c>
      <c r="H7" s="10" t="s">
        <v>228</v>
      </c>
      <c r="I7" s="11">
        <v>6</v>
      </c>
      <c r="J7" s="11">
        <v>0</v>
      </c>
      <c r="K7" s="11">
        <v>29</v>
      </c>
      <c r="L7" s="11">
        <v>31</v>
      </c>
      <c r="M7" s="2">
        <f t="shared" ref="M7:M18" si="0">I7</f>
        <v>6</v>
      </c>
      <c r="N7">
        <v>15</v>
      </c>
      <c r="O7" s="3">
        <f t="shared" ref="O7:O18" si="1">M7+N7</f>
        <v>21</v>
      </c>
    </row>
    <row r="8" spans="1:15" ht="15.75" x14ac:dyDescent="0.25">
      <c r="A8" s="11">
        <v>3</v>
      </c>
      <c r="B8" s="11">
        <v>20</v>
      </c>
      <c r="C8" s="11">
        <v>3</v>
      </c>
      <c r="D8" s="11"/>
      <c r="E8" s="10" t="s">
        <v>62</v>
      </c>
      <c r="F8" s="10" t="s">
        <v>43</v>
      </c>
      <c r="G8" s="12">
        <v>0</v>
      </c>
      <c r="H8" s="10" t="s">
        <v>23</v>
      </c>
      <c r="I8" s="11">
        <v>5</v>
      </c>
      <c r="J8" s="11">
        <v>0</v>
      </c>
      <c r="K8" s="11">
        <v>30</v>
      </c>
      <c r="L8" s="11">
        <v>32</v>
      </c>
      <c r="M8" s="2">
        <f t="shared" si="0"/>
        <v>5</v>
      </c>
      <c r="N8">
        <v>12</v>
      </c>
      <c r="O8" s="3">
        <f t="shared" si="1"/>
        <v>17</v>
      </c>
    </row>
    <row r="9" spans="1:15" ht="15.75" x14ac:dyDescent="0.25">
      <c r="A9" s="11">
        <v>4</v>
      </c>
      <c r="B9" s="11">
        <v>4</v>
      </c>
      <c r="C9" s="11">
        <v>4</v>
      </c>
      <c r="D9" s="11"/>
      <c r="E9" s="10" t="s">
        <v>118</v>
      </c>
      <c r="F9" s="10" t="s">
        <v>43</v>
      </c>
      <c r="G9" s="12">
        <v>0</v>
      </c>
      <c r="H9" s="10" t="s">
        <v>27</v>
      </c>
      <c r="I9" s="11">
        <v>5</v>
      </c>
      <c r="J9" s="11">
        <v>0</v>
      </c>
      <c r="K9" s="11">
        <v>29.5</v>
      </c>
      <c r="L9" s="11">
        <v>31.5</v>
      </c>
      <c r="M9" s="2">
        <f t="shared" si="0"/>
        <v>5</v>
      </c>
      <c r="N9">
        <v>10</v>
      </c>
      <c r="O9" s="3">
        <f t="shared" si="1"/>
        <v>15</v>
      </c>
    </row>
    <row r="10" spans="1:15" ht="15.75" x14ac:dyDescent="0.25">
      <c r="A10" s="11">
        <v>5</v>
      </c>
      <c r="B10" s="11">
        <v>26</v>
      </c>
      <c r="C10" s="11">
        <v>5</v>
      </c>
      <c r="D10" s="11"/>
      <c r="E10" s="10" t="s">
        <v>289</v>
      </c>
      <c r="F10" s="10" t="s">
        <v>227</v>
      </c>
      <c r="G10" s="12">
        <v>0</v>
      </c>
      <c r="H10" s="10" t="s">
        <v>228</v>
      </c>
      <c r="I10" s="11">
        <v>5</v>
      </c>
      <c r="J10" s="11">
        <v>0</v>
      </c>
      <c r="K10" s="11">
        <v>28</v>
      </c>
      <c r="L10" s="11">
        <v>30.5</v>
      </c>
      <c r="M10" s="2">
        <f t="shared" si="0"/>
        <v>5</v>
      </c>
      <c r="N10">
        <v>8</v>
      </c>
      <c r="O10" s="3">
        <f t="shared" si="1"/>
        <v>13</v>
      </c>
    </row>
    <row r="11" spans="1:15" ht="15.75" x14ac:dyDescent="0.25">
      <c r="A11" s="11">
        <v>6</v>
      </c>
      <c r="B11" s="11">
        <v>10</v>
      </c>
      <c r="C11" s="11">
        <v>6</v>
      </c>
      <c r="D11" s="11"/>
      <c r="E11" s="10" t="s">
        <v>119</v>
      </c>
      <c r="F11" s="10" t="s">
        <v>43</v>
      </c>
      <c r="G11" s="12">
        <v>0</v>
      </c>
      <c r="H11" s="10" t="s">
        <v>12</v>
      </c>
      <c r="I11" s="11">
        <v>5</v>
      </c>
      <c r="J11" s="11">
        <v>0</v>
      </c>
      <c r="K11" s="11">
        <v>25.5</v>
      </c>
      <c r="L11" s="11">
        <v>28.5</v>
      </c>
      <c r="M11" s="2">
        <f t="shared" si="0"/>
        <v>5</v>
      </c>
      <c r="N11">
        <v>6</v>
      </c>
      <c r="O11" s="3">
        <f t="shared" si="1"/>
        <v>11</v>
      </c>
    </row>
    <row r="12" spans="1:15" ht="15.75" x14ac:dyDescent="0.25">
      <c r="A12" s="11">
        <v>7</v>
      </c>
      <c r="B12" s="11">
        <v>16</v>
      </c>
      <c r="C12" s="11">
        <v>7</v>
      </c>
      <c r="D12" s="11"/>
      <c r="E12" s="10" t="s">
        <v>290</v>
      </c>
      <c r="F12" s="10" t="s">
        <v>227</v>
      </c>
      <c r="G12" s="12">
        <v>0</v>
      </c>
      <c r="H12" s="10" t="s">
        <v>228</v>
      </c>
      <c r="I12" s="11">
        <v>5</v>
      </c>
      <c r="J12" s="11">
        <v>0</v>
      </c>
      <c r="K12" s="11">
        <v>23</v>
      </c>
      <c r="L12" s="11">
        <v>26</v>
      </c>
      <c r="M12" s="2">
        <f t="shared" si="0"/>
        <v>5</v>
      </c>
      <c r="N12">
        <v>4</v>
      </c>
      <c r="O12" s="3">
        <f t="shared" si="1"/>
        <v>9</v>
      </c>
    </row>
    <row r="13" spans="1:15" ht="15.75" x14ac:dyDescent="0.25">
      <c r="A13" s="11">
        <v>8</v>
      </c>
      <c r="B13" s="11">
        <v>19</v>
      </c>
      <c r="C13" s="11">
        <v>8</v>
      </c>
      <c r="D13" s="11"/>
      <c r="E13" s="10" t="s">
        <v>130</v>
      </c>
      <c r="F13" s="10" t="s">
        <v>43</v>
      </c>
      <c r="G13" s="12">
        <v>0</v>
      </c>
      <c r="H13" s="10" t="s">
        <v>27</v>
      </c>
      <c r="I13" s="11">
        <v>4.5</v>
      </c>
      <c r="J13" s="11">
        <v>0</v>
      </c>
      <c r="K13" s="11">
        <v>21</v>
      </c>
      <c r="L13" s="11">
        <v>23</v>
      </c>
      <c r="M13" s="2">
        <f t="shared" si="0"/>
        <v>4.5</v>
      </c>
      <c r="N13">
        <v>3</v>
      </c>
      <c r="O13" s="3">
        <f t="shared" si="1"/>
        <v>7.5</v>
      </c>
    </row>
    <row r="14" spans="1:15" ht="15.75" x14ac:dyDescent="0.25">
      <c r="A14" s="11">
        <v>9</v>
      </c>
      <c r="B14" s="11">
        <v>5</v>
      </c>
      <c r="C14" s="11">
        <v>9</v>
      </c>
      <c r="D14" s="11"/>
      <c r="E14" s="10" t="s">
        <v>282</v>
      </c>
      <c r="F14" s="10" t="s">
        <v>43</v>
      </c>
      <c r="G14" s="12">
        <v>0</v>
      </c>
      <c r="H14" s="10" t="s">
        <v>291</v>
      </c>
      <c r="I14" s="11">
        <v>4</v>
      </c>
      <c r="J14" s="11">
        <v>0</v>
      </c>
      <c r="K14" s="11">
        <v>27</v>
      </c>
      <c r="L14" s="11">
        <v>28</v>
      </c>
      <c r="M14" s="2">
        <f t="shared" si="0"/>
        <v>4</v>
      </c>
      <c r="N14">
        <v>2</v>
      </c>
      <c r="O14" s="3">
        <f t="shared" si="1"/>
        <v>6</v>
      </c>
    </row>
    <row r="15" spans="1:15" ht="15.75" x14ac:dyDescent="0.25">
      <c r="A15" s="11">
        <v>10</v>
      </c>
      <c r="B15" s="11">
        <v>1</v>
      </c>
      <c r="C15" s="11">
        <v>10</v>
      </c>
      <c r="D15" s="11"/>
      <c r="E15" s="10" t="s">
        <v>292</v>
      </c>
      <c r="F15" s="10" t="s">
        <v>43</v>
      </c>
      <c r="G15" s="12">
        <v>1079</v>
      </c>
      <c r="H15" s="10" t="s">
        <v>25</v>
      </c>
      <c r="I15" s="11">
        <v>4</v>
      </c>
      <c r="J15" s="11">
        <v>0</v>
      </c>
      <c r="K15" s="11">
        <v>25</v>
      </c>
      <c r="L15" s="11">
        <v>28</v>
      </c>
      <c r="M15" s="2">
        <f t="shared" si="0"/>
        <v>4</v>
      </c>
      <c r="N15">
        <v>1</v>
      </c>
      <c r="O15" s="3">
        <f t="shared" si="1"/>
        <v>5</v>
      </c>
    </row>
    <row r="16" spans="1:15" ht="15.75" x14ac:dyDescent="0.25">
      <c r="A16" s="11">
        <v>11</v>
      </c>
      <c r="B16" s="11">
        <v>25</v>
      </c>
      <c r="C16" s="11">
        <v>11</v>
      </c>
      <c r="D16" s="11"/>
      <c r="E16" s="10" t="s">
        <v>293</v>
      </c>
      <c r="F16" s="10" t="s">
        <v>227</v>
      </c>
      <c r="G16" s="12">
        <v>0</v>
      </c>
      <c r="H16" s="10" t="s">
        <v>228</v>
      </c>
      <c r="I16" s="11">
        <v>4</v>
      </c>
      <c r="J16" s="11">
        <v>0</v>
      </c>
      <c r="K16" s="11">
        <v>25</v>
      </c>
      <c r="L16" s="11">
        <v>26</v>
      </c>
      <c r="M16" s="2">
        <f t="shared" si="0"/>
        <v>4</v>
      </c>
      <c r="O16" s="3">
        <f t="shared" si="1"/>
        <v>4</v>
      </c>
    </row>
    <row r="17" spans="1:15" ht="15.75" x14ac:dyDescent="0.25">
      <c r="A17" s="11">
        <v>12</v>
      </c>
      <c r="B17" s="11">
        <v>32</v>
      </c>
      <c r="C17" s="11"/>
      <c r="D17" s="11">
        <v>1</v>
      </c>
      <c r="E17" s="10" t="s">
        <v>63</v>
      </c>
      <c r="F17" s="10" t="s">
        <v>43</v>
      </c>
      <c r="G17" s="12">
        <v>0</v>
      </c>
      <c r="H17" s="10" t="s">
        <v>23</v>
      </c>
      <c r="I17" s="11">
        <v>4</v>
      </c>
      <c r="J17" s="11">
        <v>0</v>
      </c>
      <c r="K17" s="11">
        <v>23.5</v>
      </c>
      <c r="L17" s="11">
        <v>26.5</v>
      </c>
      <c r="M17" s="2">
        <f t="shared" si="0"/>
        <v>4</v>
      </c>
      <c r="O17" s="3">
        <f t="shared" si="1"/>
        <v>4</v>
      </c>
    </row>
    <row r="18" spans="1:15" ht="15.75" x14ac:dyDescent="0.25">
      <c r="A18" s="11">
        <v>13</v>
      </c>
      <c r="B18" s="11">
        <v>8</v>
      </c>
      <c r="C18" s="11"/>
      <c r="D18" s="11">
        <v>2</v>
      </c>
      <c r="E18" s="10" t="s">
        <v>60</v>
      </c>
      <c r="F18" s="10" t="s">
        <v>43</v>
      </c>
      <c r="G18" s="12">
        <v>0</v>
      </c>
      <c r="H18" s="10" t="s">
        <v>27</v>
      </c>
      <c r="I18" s="11">
        <v>4</v>
      </c>
      <c r="J18" s="11">
        <v>0</v>
      </c>
      <c r="K18" s="11">
        <v>22.5</v>
      </c>
      <c r="L18" s="11">
        <v>24</v>
      </c>
      <c r="M18" s="2">
        <f t="shared" si="0"/>
        <v>4</v>
      </c>
      <c r="O18" s="3">
        <f t="shared" si="1"/>
        <v>4</v>
      </c>
    </row>
    <row r="19" spans="1:15" ht="15.75" x14ac:dyDescent="0.25">
      <c r="A19" s="11">
        <v>14</v>
      </c>
      <c r="B19" s="11">
        <v>29</v>
      </c>
      <c r="C19" s="11">
        <v>12</v>
      </c>
      <c r="D19" s="11"/>
      <c r="E19" s="10" t="s">
        <v>124</v>
      </c>
      <c r="F19" s="10" t="s">
        <v>43</v>
      </c>
      <c r="G19" s="12">
        <v>0</v>
      </c>
      <c r="H19" s="10" t="s">
        <v>27</v>
      </c>
      <c r="I19" s="11">
        <v>4</v>
      </c>
      <c r="J19" s="11">
        <v>0</v>
      </c>
      <c r="K19" s="11">
        <v>20.5</v>
      </c>
      <c r="L19" s="11">
        <v>22.5</v>
      </c>
      <c r="M19" s="2">
        <f t="shared" ref="M19:M37" si="2">I19</f>
        <v>4</v>
      </c>
      <c r="O19" s="3">
        <f t="shared" ref="O19:O37" si="3">M19+N19</f>
        <v>4</v>
      </c>
    </row>
    <row r="20" spans="1:15" ht="15.75" x14ac:dyDescent="0.25">
      <c r="A20" s="11">
        <v>15</v>
      </c>
      <c r="B20" s="11">
        <v>7</v>
      </c>
      <c r="C20" s="11">
        <v>13</v>
      </c>
      <c r="D20" s="11"/>
      <c r="E20" s="10" t="s">
        <v>294</v>
      </c>
      <c r="F20" s="10" t="s">
        <v>227</v>
      </c>
      <c r="G20" s="12">
        <v>0</v>
      </c>
      <c r="H20" s="10" t="s">
        <v>228</v>
      </c>
      <c r="I20" s="11">
        <v>4</v>
      </c>
      <c r="J20" s="11">
        <v>0</v>
      </c>
      <c r="K20" s="11">
        <v>20.5</v>
      </c>
      <c r="L20" s="11">
        <v>21.5</v>
      </c>
      <c r="M20" s="2">
        <f t="shared" si="2"/>
        <v>4</v>
      </c>
      <c r="O20" s="3">
        <f t="shared" si="3"/>
        <v>4</v>
      </c>
    </row>
    <row r="21" spans="1:15" ht="15.75" x14ac:dyDescent="0.25">
      <c r="A21" s="11">
        <v>16</v>
      </c>
      <c r="B21" s="11">
        <v>13</v>
      </c>
      <c r="C21" s="11"/>
      <c r="D21" s="11">
        <v>3</v>
      </c>
      <c r="E21" s="10" t="s">
        <v>122</v>
      </c>
      <c r="F21" s="10" t="s">
        <v>43</v>
      </c>
      <c r="G21" s="12">
        <v>0</v>
      </c>
      <c r="H21" s="10" t="s">
        <v>12</v>
      </c>
      <c r="I21" s="11">
        <v>3.5</v>
      </c>
      <c r="J21" s="11">
        <v>0</v>
      </c>
      <c r="K21" s="11">
        <v>23</v>
      </c>
      <c r="L21" s="11">
        <v>26</v>
      </c>
      <c r="M21" s="2">
        <f t="shared" si="2"/>
        <v>3.5</v>
      </c>
      <c r="O21" s="3">
        <f t="shared" si="3"/>
        <v>3.5</v>
      </c>
    </row>
    <row r="22" spans="1:15" ht="15.75" x14ac:dyDescent="0.25">
      <c r="A22" s="11">
        <v>17</v>
      </c>
      <c r="B22" s="11">
        <v>2</v>
      </c>
      <c r="C22" s="11">
        <v>14</v>
      </c>
      <c r="D22" s="11"/>
      <c r="E22" s="10" t="s">
        <v>128</v>
      </c>
      <c r="F22" s="10" t="s">
        <v>43</v>
      </c>
      <c r="G22" s="12">
        <v>0</v>
      </c>
      <c r="H22" s="10" t="s">
        <v>27</v>
      </c>
      <c r="I22" s="11">
        <v>3</v>
      </c>
      <c r="J22" s="11">
        <v>0</v>
      </c>
      <c r="K22" s="11">
        <v>26.5</v>
      </c>
      <c r="L22" s="11">
        <v>29.5</v>
      </c>
      <c r="M22" s="2">
        <f t="shared" si="2"/>
        <v>3</v>
      </c>
      <c r="O22" s="3">
        <f t="shared" si="3"/>
        <v>3</v>
      </c>
    </row>
    <row r="23" spans="1:15" ht="15.75" x14ac:dyDescent="0.25">
      <c r="A23" s="11"/>
      <c r="B23" s="11">
        <v>31</v>
      </c>
      <c r="C23" s="11">
        <v>15</v>
      </c>
      <c r="D23" s="11"/>
      <c r="E23" s="10" t="s">
        <v>295</v>
      </c>
      <c r="F23" s="10" t="s">
        <v>227</v>
      </c>
      <c r="G23" s="12">
        <v>0</v>
      </c>
      <c r="H23" s="10" t="s">
        <v>228</v>
      </c>
      <c r="I23" s="11">
        <v>3</v>
      </c>
      <c r="J23" s="11">
        <v>0</v>
      </c>
      <c r="K23" s="11">
        <v>26.5</v>
      </c>
      <c r="L23" s="11">
        <v>29.5</v>
      </c>
      <c r="M23" s="2">
        <f t="shared" si="2"/>
        <v>3</v>
      </c>
      <c r="O23" s="3">
        <f t="shared" si="3"/>
        <v>3</v>
      </c>
    </row>
    <row r="24" spans="1:15" ht="15.75" x14ac:dyDescent="0.25">
      <c r="A24" s="11">
        <v>19</v>
      </c>
      <c r="B24" s="11">
        <v>27</v>
      </c>
      <c r="C24" s="11"/>
      <c r="D24" s="11">
        <v>4</v>
      </c>
      <c r="E24" s="10" t="s">
        <v>296</v>
      </c>
      <c r="F24" s="10" t="s">
        <v>227</v>
      </c>
      <c r="G24" s="12">
        <v>0</v>
      </c>
      <c r="H24" s="10" t="s">
        <v>228</v>
      </c>
      <c r="I24" s="11">
        <v>3</v>
      </c>
      <c r="J24" s="11">
        <v>0</v>
      </c>
      <c r="K24" s="11">
        <v>22</v>
      </c>
      <c r="L24" s="11">
        <v>24</v>
      </c>
      <c r="M24" s="2">
        <f t="shared" si="2"/>
        <v>3</v>
      </c>
      <c r="O24" s="3">
        <f t="shared" si="3"/>
        <v>3</v>
      </c>
    </row>
    <row r="25" spans="1:15" ht="15.75" x14ac:dyDescent="0.25">
      <c r="A25" s="11">
        <v>20</v>
      </c>
      <c r="B25" s="11">
        <v>9</v>
      </c>
      <c r="C25" s="11">
        <v>16</v>
      </c>
      <c r="D25" s="11"/>
      <c r="E25" s="10" t="s">
        <v>297</v>
      </c>
      <c r="F25" s="10" t="s">
        <v>227</v>
      </c>
      <c r="G25" s="12">
        <v>0</v>
      </c>
      <c r="H25" s="10" t="s">
        <v>228</v>
      </c>
      <c r="I25" s="11">
        <v>3</v>
      </c>
      <c r="J25" s="11">
        <v>0</v>
      </c>
      <c r="K25" s="11">
        <v>21</v>
      </c>
      <c r="L25" s="11">
        <v>22</v>
      </c>
      <c r="M25" s="2">
        <f t="shared" si="2"/>
        <v>3</v>
      </c>
      <c r="O25" s="3">
        <f t="shared" si="3"/>
        <v>3</v>
      </c>
    </row>
    <row r="26" spans="1:15" ht="15.75" x14ac:dyDescent="0.25">
      <c r="A26" s="11">
        <v>21</v>
      </c>
      <c r="B26" s="11">
        <v>30</v>
      </c>
      <c r="C26" s="11">
        <v>17</v>
      </c>
      <c r="D26" s="11"/>
      <c r="E26" s="10" t="s">
        <v>298</v>
      </c>
      <c r="F26" s="10" t="s">
        <v>227</v>
      </c>
      <c r="G26" s="12">
        <v>0</v>
      </c>
      <c r="H26" s="10" t="s">
        <v>228</v>
      </c>
      <c r="I26" s="11">
        <v>3</v>
      </c>
      <c r="J26" s="11">
        <v>0</v>
      </c>
      <c r="K26" s="11">
        <v>20</v>
      </c>
      <c r="L26" s="11">
        <v>22</v>
      </c>
      <c r="M26" s="2">
        <f t="shared" si="2"/>
        <v>3</v>
      </c>
      <c r="O26" s="3">
        <f t="shared" si="3"/>
        <v>3</v>
      </c>
    </row>
    <row r="27" spans="1:15" ht="15.75" x14ac:dyDescent="0.25">
      <c r="A27" s="11">
        <v>22</v>
      </c>
      <c r="B27" s="11">
        <v>15</v>
      </c>
      <c r="C27" s="11">
        <v>18</v>
      </c>
      <c r="D27" s="11"/>
      <c r="E27" s="10" t="s">
        <v>299</v>
      </c>
      <c r="F27" s="10" t="s">
        <v>227</v>
      </c>
      <c r="G27" s="12">
        <v>0</v>
      </c>
      <c r="H27" s="10" t="s">
        <v>228</v>
      </c>
      <c r="I27" s="11">
        <v>3</v>
      </c>
      <c r="J27" s="11">
        <v>0</v>
      </c>
      <c r="K27" s="11">
        <v>20</v>
      </c>
      <c r="L27" s="11">
        <v>21</v>
      </c>
      <c r="M27" s="2">
        <f t="shared" si="2"/>
        <v>3</v>
      </c>
      <c r="O27" s="3">
        <f t="shared" si="3"/>
        <v>3</v>
      </c>
    </row>
    <row r="28" spans="1:15" ht="15.75" x14ac:dyDescent="0.25">
      <c r="A28" s="11">
        <v>23</v>
      </c>
      <c r="B28" s="11">
        <v>12</v>
      </c>
      <c r="C28" s="11">
        <v>19</v>
      </c>
      <c r="D28" s="11"/>
      <c r="E28" s="10" t="s">
        <v>300</v>
      </c>
      <c r="F28" s="10" t="s">
        <v>227</v>
      </c>
      <c r="G28" s="12">
        <v>0</v>
      </c>
      <c r="H28" s="10" t="s">
        <v>228</v>
      </c>
      <c r="I28" s="11">
        <v>3</v>
      </c>
      <c r="J28" s="11">
        <v>0</v>
      </c>
      <c r="K28" s="11">
        <v>19.5</v>
      </c>
      <c r="L28" s="11">
        <v>21</v>
      </c>
      <c r="M28" s="2">
        <f t="shared" si="2"/>
        <v>3</v>
      </c>
      <c r="O28" s="3">
        <f t="shared" si="3"/>
        <v>3</v>
      </c>
    </row>
    <row r="29" spans="1:15" ht="15.75" x14ac:dyDescent="0.25">
      <c r="A29" s="11">
        <v>24</v>
      </c>
      <c r="B29" s="11">
        <v>17</v>
      </c>
      <c r="C29" s="11">
        <v>20</v>
      </c>
      <c r="D29" s="11"/>
      <c r="E29" s="10" t="s">
        <v>301</v>
      </c>
      <c r="F29" s="10" t="s">
        <v>227</v>
      </c>
      <c r="G29" s="12">
        <v>0</v>
      </c>
      <c r="H29" s="10" t="s">
        <v>228</v>
      </c>
      <c r="I29" s="11">
        <v>3</v>
      </c>
      <c r="J29" s="11">
        <v>0</v>
      </c>
      <c r="K29" s="11">
        <v>19.5</v>
      </c>
      <c r="L29" s="11">
        <v>21</v>
      </c>
      <c r="M29" s="2">
        <f t="shared" si="2"/>
        <v>3</v>
      </c>
      <c r="O29" s="3">
        <f t="shared" si="3"/>
        <v>3</v>
      </c>
    </row>
    <row r="30" spans="1:15" ht="15.75" x14ac:dyDescent="0.25">
      <c r="A30" s="11">
        <v>25</v>
      </c>
      <c r="B30" s="11">
        <v>11</v>
      </c>
      <c r="C30" s="11"/>
      <c r="D30" s="11">
        <v>5</v>
      </c>
      <c r="E30" s="10" t="s">
        <v>302</v>
      </c>
      <c r="F30" s="10" t="s">
        <v>43</v>
      </c>
      <c r="G30" s="12">
        <v>0</v>
      </c>
      <c r="H30" s="10" t="s">
        <v>235</v>
      </c>
      <c r="I30" s="11">
        <v>2.5</v>
      </c>
      <c r="J30" s="11">
        <v>0</v>
      </c>
      <c r="K30" s="11">
        <v>16</v>
      </c>
      <c r="L30" s="11">
        <v>17</v>
      </c>
      <c r="M30" s="2">
        <f t="shared" si="2"/>
        <v>2.5</v>
      </c>
      <c r="O30" s="3">
        <f t="shared" si="3"/>
        <v>2.5</v>
      </c>
    </row>
    <row r="31" spans="1:15" ht="15.75" x14ac:dyDescent="0.25">
      <c r="A31" s="11">
        <v>26</v>
      </c>
      <c r="B31" s="11">
        <v>28</v>
      </c>
      <c r="C31" s="11"/>
      <c r="D31" s="11">
        <v>6</v>
      </c>
      <c r="E31" s="10" t="s">
        <v>125</v>
      </c>
      <c r="F31" s="10" t="s">
        <v>43</v>
      </c>
      <c r="G31" s="12">
        <v>0</v>
      </c>
      <c r="H31" s="10" t="s">
        <v>12</v>
      </c>
      <c r="I31" s="11">
        <v>2</v>
      </c>
      <c r="J31" s="11">
        <v>0</v>
      </c>
      <c r="K31" s="11">
        <v>24</v>
      </c>
      <c r="L31" s="11">
        <v>27</v>
      </c>
      <c r="M31" s="2">
        <f t="shared" si="2"/>
        <v>2</v>
      </c>
      <c r="O31" s="3">
        <f t="shared" si="3"/>
        <v>2</v>
      </c>
    </row>
    <row r="32" spans="1:15" ht="15.75" x14ac:dyDescent="0.25">
      <c r="A32" s="11">
        <v>27</v>
      </c>
      <c r="B32" s="11">
        <v>3</v>
      </c>
      <c r="C32" s="11"/>
      <c r="D32" s="11">
        <v>7</v>
      </c>
      <c r="E32" s="10" t="s">
        <v>131</v>
      </c>
      <c r="F32" s="10" t="s">
        <v>43</v>
      </c>
      <c r="G32" s="12">
        <v>0</v>
      </c>
      <c r="H32" s="10" t="s">
        <v>27</v>
      </c>
      <c r="I32" s="11">
        <v>2</v>
      </c>
      <c r="J32" s="11">
        <v>0</v>
      </c>
      <c r="K32" s="11">
        <v>22.5</v>
      </c>
      <c r="L32" s="11">
        <v>23.5</v>
      </c>
      <c r="M32" s="2">
        <f t="shared" si="2"/>
        <v>2</v>
      </c>
      <c r="O32" s="3">
        <f t="shared" si="3"/>
        <v>2</v>
      </c>
    </row>
    <row r="33" spans="1:15" ht="15.75" x14ac:dyDescent="0.25">
      <c r="A33" s="11">
        <v>28</v>
      </c>
      <c r="B33" s="11">
        <v>14</v>
      </c>
      <c r="C33" s="11"/>
      <c r="D33" s="11">
        <v>8</v>
      </c>
      <c r="E33" s="10" t="s">
        <v>303</v>
      </c>
      <c r="F33" s="10" t="s">
        <v>43</v>
      </c>
      <c r="G33" s="12">
        <v>0</v>
      </c>
      <c r="H33" s="10" t="s">
        <v>235</v>
      </c>
      <c r="I33" s="11">
        <v>2</v>
      </c>
      <c r="J33" s="11">
        <v>0</v>
      </c>
      <c r="K33" s="11">
        <v>19.5</v>
      </c>
      <c r="L33" s="11">
        <v>20.5</v>
      </c>
      <c r="M33" s="2">
        <f t="shared" si="2"/>
        <v>2</v>
      </c>
      <c r="O33" s="3">
        <f t="shared" si="3"/>
        <v>2</v>
      </c>
    </row>
    <row r="34" spans="1:15" ht="15.75" x14ac:dyDescent="0.25">
      <c r="A34" s="11">
        <v>29</v>
      </c>
      <c r="B34" s="11">
        <v>22</v>
      </c>
      <c r="C34" s="11">
        <v>21</v>
      </c>
      <c r="D34" s="11"/>
      <c r="E34" s="10" t="s">
        <v>304</v>
      </c>
      <c r="F34" s="10" t="s">
        <v>43</v>
      </c>
      <c r="G34" s="12">
        <v>0</v>
      </c>
      <c r="H34" s="10" t="s">
        <v>240</v>
      </c>
      <c r="I34" s="11">
        <v>2</v>
      </c>
      <c r="J34" s="11">
        <v>0</v>
      </c>
      <c r="K34" s="11">
        <v>16</v>
      </c>
      <c r="L34" s="11">
        <v>17</v>
      </c>
      <c r="M34" s="2">
        <f t="shared" si="2"/>
        <v>2</v>
      </c>
      <c r="O34" s="3">
        <f t="shared" si="3"/>
        <v>2</v>
      </c>
    </row>
    <row r="35" spans="1:15" ht="15.75" x14ac:dyDescent="0.25">
      <c r="A35" s="11">
        <v>30</v>
      </c>
      <c r="B35" s="11">
        <v>23</v>
      </c>
      <c r="C35" s="11"/>
      <c r="D35" s="11">
        <v>9</v>
      </c>
      <c r="E35" s="10" t="s">
        <v>305</v>
      </c>
      <c r="F35" s="10" t="s">
        <v>43</v>
      </c>
      <c r="G35" s="12">
        <v>0</v>
      </c>
      <c r="H35" s="10" t="s">
        <v>46</v>
      </c>
      <c r="I35" s="11">
        <v>1.5</v>
      </c>
      <c r="J35" s="11">
        <v>0</v>
      </c>
      <c r="K35" s="11">
        <v>16.5</v>
      </c>
      <c r="L35" s="11">
        <v>17.5</v>
      </c>
      <c r="M35" s="2">
        <f t="shared" si="2"/>
        <v>1.5</v>
      </c>
      <c r="O35" s="3">
        <f t="shared" si="3"/>
        <v>1.5</v>
      </c>
    </row>
    <row r="36" spans="1:15" ht="15.75" x14ac:dyDescent="0.25">
      <c r="A36" s="11">
        <v>31</v>
      </c>
      <c r="B36" s="11">
        <v>6</v>
      </c>
      <c r="C36" s="11">
        <v>22</v>
      </c>
      <c r="D36" s="11"/>
      <c r="E36" s="10" t="s">
        <v>306</v>
      </c>
      <c r="F36" s="10" t="s">
        <v>227</v>
      </c>
      <c r="G36" s="12">
        <v>0</v>
      </c>
      <c r="H36" s="10" t="s">
        <v>228</v>
      </c>
      <c r="I36" s="11">
        <v>1</v>
      </c>
      <c r="J36" s="11">
        <v>1</v>
      </c>
      <c r="K36" s="11">
        <v>21.5</v>
      </c>
      <c r="L36" s="11">
        <v>22.5</v>
      </c>
      <c r="M36" s="2">
        <f t="shared" si="2"/>
        <v>1</v>
      </c>
      <c r="O36" s="3">
        <f t="shared" si="3"/>
        <v>1</v>
      </c>
    </row>
    <row r="37" spans="1:15" ht="15.75" x14ac:dyDescent="0.25">
      <c r="A37" s="11">
        <v>32</v>
      </c>
      <c r="B37" s="11">
        <v>21</v>
      </c>
      <c r="C37" s="11">
        <v>23</v>
      </c>
      <c r="D37" s="11"/>
      <c r="E37" s="10" t="s">
        <v>307</v>
      </c>
      <c r="F37" s="10" t="s">
        <v>227</v>
      </c>
      <c r="G37" s="12">
        <v>0</v>
      </c>
      <c r="H37" s="10" t="s">
        <v>228</v>
      </c>
      <c r="I37" s="11">
        <v>1</v>
      </c>
      <c r="J37" s="11">
        <v>0</v>
      </c>
      <c r="K37" s="11">
        <v>16</v>
      </c>
      <c r="L37" s="11">
        <v>17</v>
      </c>
      <c r="M37" s="2">
        <f t="shared" si="2"/>
        <v>1</v>
      </c>
      <c r="O37" s="3">
        <f t="shared" si="3"/>
        <v>1</v>
      </c>
    </row>
    <row r="38" spans="1:15" x14ac:dyDescent="0.25">
      <c r="A38" s="7"/>
      <c r="B38" s="7"/>
      <c r="C38" s="7"/>
      <c r="D38" s="7"/>
    </row>
    <row r="39" spans="1:15" x14ac:dyDescent="0.25">
      <c r="A39" s="5" t="s">
        <v>14</v>
      </c>
    </row>
    <row r="40" spans="1:15" x14ac:dyDescent="0.25">
      <c r="A40" s="8" t="s">
        <v>29</v>
      </c>
    </row>
    <row r="41" spans="1:15" x14ac:dyDescent="0.25">
      <c r="A41" s="8" t="s">
        <v>30</v>
      </c>
    </row>
    <row r="42" spans="1:15" x14ac:dyDescent="0.25">
      <c r="A42" s="8" t="s">
        <v>31</v>
      </c>
    </row>
    <row r="44" spans="1:15" x14ac:dyDescent="0.25">
      <c r="A44" s="7" t="s">
        <v>308</v>
      </c>
    </row>
    <row r="45" spans="1:15" x14ac:dyDescent="0.25">
      <c r="A45" s="6" t="s">
        <v>15</v>
      </c>
    </row>
  </sheetData>
  <hyperlinks>
    <hyperlink ref="A44:L44" r:id="rId1" display="Všechny detaily tohoto turnaje naleznete pod  http://chess-results.com/tnr843263.aspx?lan=5"/>
    <hyperlink ref="A45:L45" r:id="rId2" display="Chess-Tournament-Results-Server: Chess-Results"/>
    <hyperlink ref="A1:L1" r:id="rId3" display="Z turnajové databáze Chess-results http://chess-results.com"/>
  </hyperlinks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opLeftCell="A10" workbookViewId="0">
      <selection activeCell="E41" sqref="E41"/>
    </sheetView>
  </sheetViews>
  <sheetFormatPr defaultRowHeight="15" x14ac:dyDescent="0.25"/>
  <cols>
    <col min="3" max="4" width="4.140625" bestFit="1" customWidth="1"/>
    <col min="5" max="5" width="19.85546875" bestFit="1" customWidth="1"/>
    <col min="6" max="6" width="3.85546875" bestFit="1" customWidth="1"/>
    <col min="7" max="7" width="5" bestFit="1" customWidth="1"/>
    <col min="8" max="8" width="23.85546875" bestFit="1" customWidth="1"/>
    <col min="13" max="13" width="13.85546875" bestFit="1" customWidth="1"/>
    <col min="14" max="14" width="16.7109375" bestFit="1" customWidth="1"/>
    <col min="15" max="15" width="12.140625" bestFit="1" customWidth="1"/>
  </cols>
  <sheetData>
    <row r="1" spans="1:1" x14ac:dyDescent="0.25">
      <c r="A1" s="6" t="s">
        <v>0</v>
      </c>
    </row>
    <row r="2" spans="1:1" x14ac:dyDescent="0.25">
      <c r="A2" s="5" t="s">
        <v>309</v>
      </c>
    </row>
    <row r="3" spans="1:1" x14ac:dyDescent="0.25">
      <c r="A3" s="8" t="s">
        <v>174</v>
      </c>
    </row>
    <row r="4" spans="1:1" x14ac:dyDescent="0.25">
      <c r="A4" s="8" t="s">
        <v>139</v>
      </c>
    </row>
    <row r="5" spans="1:1" x14ac:dyDescent="0.25">
      <c r="A5" s="8" t="s">
        <v>175</v>
      </c>
    </row>
    <row r="6" spans="1:1" x14ac:dyDescent="0.25">
      <c r="A6" s="8" t="s">
        <v>176</v>
      </c>
    </row>
    <row r="7" spans="1:1" x14ac:dyDescent="0.25">
      <c r="A7" s="8" t="s">
        <v>177</v>
      </c>
    </row>
    <row r="8" spans="1:1" x14ac:dyDescent="0.25">
      <c r="A8" s="8" t="s">
        <v>178</v>
      </c>
    </row>
    <row r="9" spans="1:1" x14ac:dyDescent="0.25">
      <c r="A9" s="8" t="s">
        <v>145</v>
      </c>
    </row>
    <row r="10" spans="1:1" x14ac:dyDescent="0.25">
      <c r="A10" s="8" t="s">
        <v>146</v>
      </c>
    </row>
    <row r="11" spans="1:1" x14ac:dyDescent="0.25">
      <c r="A11" s="8" t="s">
        <v>147</v>
      </c>
    </row>
    <row r="12" spans="1:1" x14ac:dyDescent="0.25">
      <c r="A12" s="8" t="s">
        <v>179</v>
      </c>
    </row>
    <row r="13" spans="1:1" x14ac:dyDescent="0.25">
      <c r="A13" s="8" t="s">
        <v>310</v>
      </c>
    </row>
    <row r="15" spans="1:1" x14ac:dyDescent="0.25">
      <c r="A15" s="9" t="s">
        <v>311</v>
      </c>
    </row>
    <row r="16" spans="1:1" x14ac:dyDescent="0.25">
      <c r="A16" s="5" t="s">
        <v>19</v>
      </c>
    </row>
    <row r="17" spans="1:15" ht="15.75" x14ac:dyDescent="0.25">
      <c r="A17" s="14" t="s">
        <v>1</v>
      </c>
      <c r="B17" s="14" t="s">
        <v>2</v>
      </c>
      <c r="C17" s="14" t="s">
        <v>10</v>
      </c>
      <c r="D17" s="14" t="s">
        <v>11</v>
      </c>
      <c r="E17" s="13" t="s">
        <v>3</v>
      </c>
      <c r="F17" s="13" t="s">
        <v>41</v>
      </c>
      <c r="G17" s="15" t="s">
        <v>42</v>
      </c>
      <c r="H17" s="13" t="s">
        <v>6</v>
      </c>
      <c r="I17" s="14" t="s">
        <v>7</v>
      </c>
      <c r="J17" s="14" t="s">
        <v>8</v>
      </c>
      <c r="K17" s="14" t="s">
        <v>9</v>
      </c>
      <c r="L17" s="14" t="s">
        <v>22</v>
      </c>
      <c r="M17" s="4" t="s">
        <v>18</v>
      </c>
      <c r="N17" s="4" t="s">
        <v>16</v>
      </c>
      <c r="O17" s="4" t="s">
        <v>17</v>
      </c>
    </row>
    <row r="18" spans="1:15" ht="15.75" x14ac:dyDescent="0.25">
      <c r="A18" s="11">
        <v>1</v>
      </c>
      <c r="B18" s="11">
        <v>1</v>
      </c>
      <c r="C18" s="11">
        <v>1</v>
      </c>
      <c r="D18" s="11"/>
      <c r="E18" s="10" t="s">
        <v>292</v>
      </c>
      <c r="F18" s="10" t="s">
        <v>43</v>
      </c>
      <c r="G18" s="12">
        <v>1079</v>
      </c>
      <c r="H18" s="10" t="s">
        <v>25</v>
      </c>
      <c r="I18" s="11">
        <v>5.5</v>
      </c>
      <c r="J18" s="11">
        <v>0.5</v>
      </c>
      <c r="K18" s="11">
        <v>27.5</v>
      </c>
      <c r="L18" s="11">
        <v>29.5</v>
      </c>
      <c r="M18" s="2">
        <f>I18</f>
        <v>5.5</v>
      </c>
      <c r="N18">
        <v>20</v>
      </c>
      <c r="O18" s="3">
        <f>M18+N18</f>
        <v>25.5</v>
      </c>
    </row>
    <row r="19" spans="1:15" ht="15.75" x14ac:dyDescent="0.25">
      <c r="A19" s="11">
        <v>2</v>
      </c>
      <c r="B19" s="11">
        <v>2</v>
      </c>
      <c r="C19" s="11">
        <v>2</v>
      </c>
      <c r="D19" s="11"/>
      <c r="E19" s="10" t="s">
        <v>50</v>
      </c>
      <c r="F19" s="10" t="s">
        <v>43</v>
      </c>
      <c r="G19" s="12">
        <v>1065</v>
      </c>
      <c r="H19" s="10" t="s">
        <v>23</v>
      </c>
      <c r="I19" s="11">
        <v>5.5</v>
      </c>
      <c r="J19" s="11">
        <v>0.5</v>
      </c>
      <c r="K19" s="11">
        <v>27</v>
      </c>
      <c r="L19" s="11">
        <v>30</v>
      </c>
      <c r="M19" s="2">
        <f t="shared" ref="M19:M41" si="0">I19</f>
        <v>5.5</v>
      </c>
      <c r="N19">
        <v>15</v>
      </c>
      <c r="O19" s="3">
        <f t="shared" ref="O19:O41" si="1">M19+N19</f>
        <v>20.5</v>
      </c>
    </row>
    <row r="20" spans="1:15" ht="15.75" x14ac:dyDescent="0.25">
      <c r="A20" s="11">
        <v>3</v>
      </c>
      <c r="B20" s="11">
        <v>10</v>
      </c>
      <c r="C20" s="11">
        <v>3</v>
      </c>
      <c r="D20" s="11"/>
      <c r="E20" s="10" t="s">
        <v>53</v>
      </c>
      <c r="F20" s="10" t="s">
        <v>43</v>
      </c>
      <c r="G20" s="12">
        <v>0</v>
      </c>
      <c r="H20" s="10" t="s">
        <v>27</v>
      </c>
      <c r="I20" s="11">
        <v>5</v>
      </c>
      <c r="J20" s="11">
        <v>0</v>
      </c>
      <c r="K20" s="11">
        <v>29.5</v>
      </c>
      <c r="L20" s="11">
        <v>32</v>
      </c>
      <c r="M20" s="2">
        <f t="shared" si="0"/>
        <v>5</v>
      </c>
      <c r="N20">
        <v>12</v>
      </c>
      <c r="O20" s="3">
        <f t="shared" si="1"/>
        <v>17</v>
      </c>
    </row>
    <row r="21" spans="1:15" ht="15.75" x14ac:dyDescent="0.25">
      <c r="A21" s="11">
        <v>4</v>
      </c>
      <c r="B21" s="11">
        <v>24</v>
      </c>
      <c r="C21" s="11"/>
      <c r="D21" s="11">
        <v>1</v>
      </c>
      <c r="E21" s="10" t="s">
        <v>63</v>
      </c>
      <c r="F21" s="10" t="s">
        <v>43</v>
      </c>
      <c r="G21" s="12">
        <v>0</v>
      </c>
      <c r="H21" s="10" t="s">
        <v>23</v>
      </c>
      <c r="I21" s="11">
        <v>5</v>
      </c>
      <c r="J21" s="11">
        <v>0</v>
      </c>
      <c r="K21" s="11">
        <v>25.5</v>
      </c>
      <c r="L21" s="11">
        <v>27.5</v>
      </c>
      <c r="M21" s="2">
        <f t="shared" si="0"/>
        <v>5</v>
      </c>
      <c r="N21">
        <v>10</v>
      </c>
      <c r="O21" s="3">
        <f t="shared" si="1"/>
        <v>15</v>
      </c>
    </row>
    <row r="22" spans="1:15" ht="15.75" x14ac:dyDescent="0.25">
      <c r="A22" s="11">
        <v>5</v>
      </c>
      <c r="B22" s="11">
        <v>3</v>
      </c>
      <c r="C22" s="11">
        <v>4</v>
      </c>
      <c r="D22" s="11"/>
      <c r="E22" s="10" t="s">
        <v>62</v>
      </c>
      <c r="F22" s="10" t="s">
        <v>43</v>
      </c>
      <c r="G22" s="12">
        <v>1018</v>
      </c>
      <c r="H22" s="10" t="s">
        <v>23</v>
      </c>
      <c r="I22" s="11">
        <v>5</v>
      </c>
      <c r="J22" s="11">
        <v>0</v>
      </c>
      <c r="K22" s="11">
        <v>22.5</v>
      </c>
      <c r="L22" s="11">
        <v>24.5</v>
      </c>
      <c r="M22" s="2">
        <f t="shared" si="0"/>
        <v>5</v>
      </c>
      <c r="N22">
        <v>8</v>
      </c>
      <c r="O22" s="3">
        <f t="shared" si="1"/>
        <v>13</v>
      </c>
    </row>
    <row r="23" spans="1:15" ht="15.75" x14ac:dyDescent="0.25">
      <c r="A23" s="11">
        <v>6</v>
      </c>
      <c r="B23" s="11">
        <v>19</v>
      </c>
      <c r="C23" s="11">
        <v>5</v>
      </c>
      <c r="D23" s="11"/>
      <c r="E23" s="10" t="s">
        <v>65</v>
      </c>
      <c r="F23" s="10" t="s">
        <v>43</v>
      </c>
      <c r="G23" s="12">
        <v>0</v>
      </c>
      <c r="H23" s="10" t="s">
        <v>27</v>
      </c>
      <c r="I23" s="11">
        <v>4.5</v>
      </c>
      <c r="J23" s="11">
        <v>0</v>
      </c>
      <c r="K23" s="11">
        <v>26.5</v>
      </c>
      <c r="L23" s="11">
        <v>29.5</v>
      </c>
      <c r="M23" s="2">
        <f t="shared" si="0"/>
        <v>4.5</v>
      </c>
      <c r="N23">
        <v>6</v>
      </c>
      <c r="O23" s="3">
        <f t="shared" si="1"/>
        <v>10.5</v>
      </c>
    </row>
    <row r="24" spans="1:15" ht="15.75" x14ac:dyDescent="0.25">
      <c r="A24" s="11">
        <v>7</v>
      </c>
      <c r="B24" s="11">
        <v>23</v>
      </c>
      <c r="C24" s="11">
        <v>6</v>
      </c>
      <c r="D24" s="11"/>
      <c r="E24" s="10" t="s">
        <v>64</v>
      </c>
      <c r="F24" s="10" t="s">
        <v>43</v>
      </c>
      <c r="G24" s="12">
        <v>0</v>
      </c>
      <c r="H24" s="10" t="s">
        <v>23</v>
      </c>
      <c r="I24" s="11">
        <v>4.5</v>
      </c>
      <c r="J24" s="11">
        <v>0</v>
      </c>
      <c r="K24" s="11">
        <v>20.5</v>
      </c>
      <c r="L24" s="11">
        <v>23</v>
      </c>
      <c r="M24" s="2">
        <f t="shared" si="0"/>
        <v>4.5</v>
      </c>
      <c r="N24">
        <v>4</v>
      </c>
      <c r="O24" s="3">
        <f t="shared" si="1"/>
        <v>8.5</v>
      </c>
    </row>
    <row r="25" spans="1:15" ht="15.75" x14ac:dyDescent="0.25">
      <c r="A25" s="11">
        <v>8</v>
      </c>
      <c r="B25" s="11">
        <v>11</v>
      </c>
      <c r="C25" s="11">
        <v>7</v>
      </c>
      <c r="D25" s="11"/>
      <c r="E25" s="10" t="s">
        <v>312</v>
      </c>
      <c r="F25" s="10" t="s">
        <v>43</v>
      </c>
      <c r="G25" s="12">
        <v>0</v>
      </c>
      <c r="H25" s="10" t="s">
        <v>45</v>
      </c>
      <c r="I25" s="11">
        <v>4</v>
      </c>
      <c r="J25" s="11">
        <v>0</v>
      </c>
      <c r="K25" s="11">
        <v>27.5</v>
      </c>
      <c r="L25" s="11">
        <v>30.5</v>
      </c>
      <c r="M25" s="2">
        <f t="shared" si="0"/>
        <v>4</v>
      </c>
      <c r="N25">
        <v>3</v>
      </c>
      <c r="O25" s="3">
        <f t="shared" si="1"/>
        <v>7</v>
      </c>
    </row>
    <row r="26" spans="1:15" ht="15.75" x14ac:dyDescent="0.25">
      <c r="A26" s="11">
        <v>9</v>
      </c>
      <c r="B26" s="11">
        <v>7</v>
      </c>
      <c r="C26" s="11">
        <v>8</v>
      </c>
      <c r="D26" s="11"/>
      <c r="E26" s="10" t="s">
        <v>313</v>
      </c>
      <c r="F26" s="10" t="s">
        <v>43</v>
      </c>
      <c r="G26" s="12">
        <v>0</v>
      </c>
      <c r="H26" s="10" t="s">
        <v>44</v>
      </c>
      <c r="I26" s="11">
        <v>4</v>
      </c>
      <c r="J26" s="11">
        <v>0</v>
      </c>
      <c r="K26" s="11">
        <v>27</v>
      </c>
      <c r="L26" s="11">
        <v>29.5</v>
      </c>
      <c r="M26" s="2">
        <f t="shared" si="0"/>
        <v>4</v>
      </c>
      <c r="N26">
        <v>2</v>
      </c>
      <c r="O26" s="3">
        <f t="shared" si="1"/>
        <v>6</v>
      </c>
    </row>
    <row r="27" spans="1:15" ht="15.75" x14ac:dyDescent="0.25">
      <c r="A27" s="11">
        <v>10</v>
      </c>
      <c r="B27" s="11">
        <v>6</v>
      </c>
      <c r="C27" s="11"/>
      <c r="D27" s="11">
        <v>2</v>
      </c>
      <c r="E27" s="10" t="s">
        <v>60</v>
      </c>
      <c r="F27" s="10" t="s">
        <v>43</v>
      </c>
      <c r="G27" s="12">
        <v>0</v>
      </c>
      <c r="H27" s="10" t="s">
        <v>27</v>
      </c>
      <c r="I27" s="11">
        <v>4</v>
      </c>
      <c r="J27" s="11">
        <v>0</v>
      </c>
      <c r="K27" s="11">
        <v>25</v>
      </c>
      <c r="L27" s="11">
        <v>28</v>
      </c>
      <c r="M27" s="2">
        <f t="shared" si="0"/>
        <v>4</v>
      </c>
      <c r="N27">
        <v>1</v>
      </c>
      <c r="O27" s="3">
        <f t="shared" si="1"/>
        <v>5</v>
      </c>
    </row>
    <row r="28" spans="1:15" ht="15.75" x14ac:dyDescent="0.25">
      <c r="A28" s="11">
        <v>11</v>
      </c>
      <c r="B28" s="11">
        <v>17</v>
      </c>
      <c r="C28" s="11"/>
      <c r="D28" s="11">
        <v>3</v>
      </c>
      <c r="E28" s="10" t="s">
        <v>305</v>
      </c>
      <c r="F28" s="10" t="s">
        <v>43</v>
      </c>
      <c r="G28" s="12">
        <v>0</v>
      </c>
      <c r="H28" s="10" t="s">
        <v>13</v>
      </c>
      <c r="I28" s="11">
        <v>4</v>
      </c>
      <c r="J28" s="11">
        <v>0</v>
      </c>
      <c r="K28" s="11">
        <v>22</v>
      </c>
      <c r="L28" s="11">
        <v>24</v>
      </c>
      <c r="M28" s="2">
        <f t="shared" si="0"/>
        <v>4</v>
      </c>
      <c r="O28" s="3">
        <f t="shared" si="1"/>
        <v>4</v>
      </c>
    </row>
    <row r="29" spans="1:15" ht="15.75" x14ac:dyDescent="0.25">
      <c r="A29" s="11">
        <v>12</v>
      </c>
      <c r="B29" s="11">
        <v>13</v>
      </c>
      <c r="C29" s="11">
        <v>9</v>
      </c>
      <c r="D29" s="11"/>
      <c r="E29" s="10" t="s">
        <v>314</v>
      </c>
      <c r="F29" s="10" t="s">
        <v>43</v>
      </c>
      <c r="G29" s="12">
        <v>0</v>
      </c>
      <c r="H29" s="10" t="s">
        <v>44</v>
      </c>
      <c r="I29" s="11">
        <v>4</v>
      </c>
      <c r="J29" s="11">
        <v>0</v>
      </c>
      <c r="K29" s="11">
        <v>21.5</v>
      </c>
      <c r="L29" s="11">
        <v>21.5</v>
      </c>
      <c r="M29" s="2">
        <f t="shared" si="0"/>
        <v>4</v>
      </c>
      <c r="O29" s="3">
        <f t="shared" si="1"/>
        <v>4</v>
      </c>
    </row>
    <row r="30" spans="1:15" ht="15.75" x14ac:dyDescent="0.25">
      <c r="A30" s="11">
        <v>13</v>
      </c>
      <c r="B30" s="11">
        <v>14</v>
      </c>
      <c r="C30" s="11">
        <v>10</v>
      </c>
      <c r="D30" s="11"/>
      <c r="E30" s="10" t="s">
        <v>130</v>
      </c>
      <c r="F30" s="10" t="s">
        <v>43</v>
      </c>
      <c r="G30" s="12">
        <v>0</v>
      </c>
      <c r="H30" s="10" t="s">
        <v>27</v>
      </c>
      <c r="I30" s="11">
        <v>3.5</v>
      </c>
      <c r="J30" s="11">
        <v>0</v>
      </c>
      <c r="K30" s="11">
        <v>24.5</v>
      </c>
      <c r="L30" s="11">
        <v>26.5</v>
      </c>
      <c r="M30" s="2">
        <f t="shared" si="0"/>
        <v>3.5</v>
      </c>
      <c r="O30" s="3">
        <f t="shared" si="1"/>
        <v>3.5</v>
      </c>
    </row>
    <row r="31" spans="1:15" ht="15.75" x14ac:dyDescent="0.25">
      <c r="A31" s="11">
        <v>14</v>
      </c>
      <c r="B31" s="11">
        <v>4</v>
      </c>
      <c r="C31" s="11">
        <v>11</v>
      </c>
      <c r="D31" s="11"/>
      <c r="E31" s="10" t="s">
        <v>272</v>
      </c>
      <c r="F31" s="10" t="s">
        <v>43</v>
      </c>
      <c r="G31" s="12">
        <v>0</v>
      </c>
      <c r="H31" s="10" t="s">
        <v>44</v>
      </c>
      <c r="I31" s="11">
        <v>3</v>
      </c>
      <c r="J31" s="11">
        <v>0</v>
      </c>
      <c r="K31" s="11">
        <v>25</v>
      </c>
      <c r="L31" s="11">
        <v>28</v>
      </c>
      <c r="M31" s="2">
        <f t="shared" si="0"/>
        <v>3</v>
      </c>
      <c r="O31" s="3">
        <f t="shared" si="1"/>
        <v>3</v>
      </c>
    </row>
    <row r="32" spans="1:15" ht="15.75" x14ac:dyDescent="0.25">
      <c r="A32" s="11">
        <v>15</v>
      </c>
      <c r="B32" s="11">
        <v>5</v>
      </c>
      <c r="C32" s="11">
        <v>12</v>
      </c>
      <c r="D32" s="11"/>
      <c r="E32" s="10" t="s">
        <v>315</v>
      </c>
      <c r="F32" s="10" t="s">
        <v>43</v>
      </c>
      <c r="G32" s="12">
        <v>0</v>
      </c>
      <c r="H32" s="10" t="s">
        <v>27</v>
      </c>
      <c r="I32" s="11">
        <v>3</v>
      </c>
      <c r="J32" s="11">
        <v>0</v>
      </c>
      <c r="K32" s="11">
        <v>22</v>
      </c>
      <c r="L32" s="11">
        <v>24</v>
      </c>
      <c r="M32" s="2">
        <f t="shared" si="0"/>
        <v>3</v>
      </c>
      <c r="O32" s="3">
        <f t="shared" si="1"/>
        <v>3</v>
      </c>
    </row>
    <row r="33" spans="1:15" ht="15.75" x14ac:dyDescent="0.25">
      <c r="A33" s="11">
        <v>16</v>
      </c>
      <c r="B33" s="11">
        <v>9</v>
      </c>
      <c r="C33" s="11">
        <v>13</v>
      </c>
      <c r="D33" s="11"/>
      <c r="E33" s="10" t="s">
        <v>316</v>
      </c>
      <c r="F33" s="10" t="s">
        <v>43</v>
      </c>
      <c r="G33" s="12">
        <v>0</v>
      </c>
      <c r="H33" s="10" t="s">
        <v>27</v>
      </c>
      <c r="I33" s="11">
        <v>3</v>
      </c>
      <c r="J33" s="11">
        <v>0</v>
      </c>
      <c r="K33" s="11">
        <v>21</v>
      </c>
      <c r="L33" s="11">
        <v>23</v>
      </c>
      <c r="M33" s="2">
        <f t="shared" si="0"/>
        <v>3</v>
      </c>
      <c r="O33" s="3">
        <f t="shared" si="1"/>
        <v>3</v>
      </c>
    </row>
    <row r="34" spans="1:15" ht="15.75" x14ac:dyDescent="0.25">
      <c r="A34" s="11">
        <v>17</v>
      </c>
      <c r="B34" s="11">
        <v>16</v>
      </c>
      <c r="C34" s="11"/>
      <c r="D34" s="11">
        <v>4</v>
      </c>
      <c r="E34" s="10" t="s">
        <v>317</v>
      </c>
      <c r="F34" s="10" t="s">
        <v>43</v>
      </c>
      <c r="G34" s="12">
        <v>0</v>
      </c>
      <c r="H34" s="10" t="s">
        <v>27</v>
      </c>
      <c r="I34" s="11">
        <v>3</v>
      </c>
      <c r="J34" s="11">
        <v>0</v>
      </c>
      <c r="K34" s="11">
        <v>20.5</v>
      </c>
      <c r="L34" s="11">
        <v>20.5</v>
      </c>
      <c r="M34" s="2">
        <f t="shared" si="0"/>
        <v>3</v>
      </c>
      <c r="O34" s="3">
        <f t="shared" si="1"/>
        <v>3</v>
      </c>
    </row>
    <row r="35" spans="1:15" ht="15.75" x14ac:dyDescent="0.25">
      <c r="A35" s="11">
        <v>18</v>
      </c>
      <c r="B35" s="11">
        <v>18</v>
      </c>
      <c r="C35" s="11">
        <v>14</v>
      </c>
      <c r="D35" s="11"/>
      <c r="E35" s="10" t="s">
        <v>318</v>
      </c>
      <c r="F35" s="10" t="s">
        <v>43</v>
      </c>
      <c r="G35" s="12">
        <v>0</v>
      </c>
      <c r="H35" s="10" t="s">
        <v>27</v>
      </c>
      <c r="I35" s="11">
        <v>3</v>
      </c>
      <c r="J35" s="11">
        <v>0</v>
      </c>
      <c r="K35" s="11">
        <v>16</v>
      </c>
      <c r="L35" s="11">
        <v>16</v>
      </c>
      <c r="M35" s="2">
        <f t="shared" si="0"/>
        <v>3</v>
      </c>
      <c r="O35" s="3">
        <f t="shared" si="1"/>
        <v>3</v>
      </c>
    </row>
    <row r="36" spans="1:15" ht="15.75" x14ac:dyDescent="0.25">
      <c r="A36" s="11">
        <v>19</v>
      </c>
      <c r="B36" s="11">
        <v>22</v>
      </c>
      <c r="C36" s="11">
        <v>15</v>
      </c>
      <c r="D36" s="11"/>
      <c r="E36" s="10" t="s">
        <v>319</v>
      </c>
      <c r="F36" s="10" t="s">
        <v>43</v>
      </c>
      <c r="G36" s="12">
        <v>0</v>
      </c>
      <c r="H36" s="10" t="s">
        <v>27</v>
      </c>
      <c r="I36" s="11">
        <v>2.5</v>
      </c>
      <c r="J36" s="11">
        <v>0</v>
      </c>
      <c r="K36" s="11">
        <v>21.5</v>
      </c>
      <c r="L36" s="11">
        <v>21.5</v>
      </c>
      <c r="M36" s="2">
        <f t="shared" si="0"/>
        <v>2.5</v>
      </c>
      <c r="O36" s="3">
        <f t="shared" si="1"/>
        <v>2.5</v>
      </c>
    </row>
    <row r="37" spans="1:15" ht="15.75" x14ac:dyDescent="0.25">
      <c r="A37" s="11">
        <v>20</v>
      </c>
      <c r="B37" s="11">
        <v>12</v>
      </c>
      <c r="C37" s="11">
        <v>16</v>
      </c>
      <c r="D37" s="11"/>
      <c r="E37" s="10" t="s">
        <v>274</v>
      </c>
      <c r="F37" s="10" t="s">
        <v>43</v>
      </c>
      <c r="G37" s="12">
        <v>0</v>
      </c>
      <c r="H37" s="10" t="s">
        <v>44</v>
      </c>
      <c r="I37" s="11">
        <v>2</v>
      </c>
      <c r="J37" s="11">
        <v>0</v>
      </c>
      <c r="K37" s="11">
        <v>22.5</v>
      </c>
      <c r="L37" s="11">
        <v>24.5</v>
      </c>
      <c r="M37" s="2">
        <f t="shared" si="0"/>
        <v>2</v>
      </c>
      <c r="O37" s="3">
        <f t="shared" si="1"/>
        <v>2</v>
      </c>
    </row>
    <row r="38" spans="1:15" ht="15.75" x14ac:dyDescent="0.25">
      <c r="A38" s="11">
        <v>21</v>
      </c>
      <c r="B38" s="11">
        <v>8</v>
      </c>
      <c r="C38" s="11"/>
      <c r="D38" s="11">
        <v>5</v>
      </c>
      <c r="E38" s="10" t="s">
        <v>320</v>
      </c>
      <c r="F38" s="10" t="s">
        <v>43</v>
      </c>
      <c r="G38" s="12">
        <v>0</v>
      </c>
      <c r="H38" s="10" t="s">
        <v>27</v>
      </c>
      <c r="I38" s="11">
        <v>2</v>
      </c>
      <c r="J38" s="11">
        <v>0</v>
      </c>
      <c r="K38" s="11">
        <v>21.5</v>
      </c>
      <c r="L38" s="11">
        <v>21.5</v>
      </c>
      <c r="M38" s="2">
        <f t="shared" si="0"/>
        <v>2</v>
      </c>
      <c r="O38" s="3">
        <f t="shared" si="1"/>
        <v>2</v>
      </c>
    </row>
    <row r="39" spans="1:15" ht="15.75" x14ac:dyDescent="0.25">
      <c r="A39" s="11">
        <v>22</v>
      </c>
      <c r="B39" s="11">
        <v>15</v>
      </c>
      <c r="C39" s="11">
        <v>17</v>
      </c>
      <c r="D39" s="11"/>
      <c r="E39" s="10" t="s">
        <v>304</v>
      </c>
      <c r="F39" s="10" t="s">
        <v>43</v>
      </c>
      <c r="G39" s="12">
        <v>0</v>
      </c>
      <c r="H39" s="10" t="s">
        <v>25</v>
      </c>
      <c r="I39" s="11">
        <v>2</v>
      </c>
      <c r="J39" s="11">
        <v>0</v>
      </c>
      <c r="K39" s="11">
        <v>18</v>
      </c>
      <c r="L39" s="11">
        <v>18</v>
      </c>
      <c r="M39" s="2">
        <f t="shared" si="0"/>
        <v>2</v>
      </c>
      <c r="O39" s="3">
        <f t="shared" si="1"/>
        <v>2</v>
      </c>
    </row>
    <row r="40" spans="1:15" ht="15.75" x14ac:dyDescent="0.25">
      <c r="A40" s="11">
        <v>23</v>
      </c>
      <c r="B40" s="11">
        <v>21</v>
      </c>
      <c r="C40" s="11">
        <v>18</v>
      </c>
      <c r="D40" s="11"/>
      <c r="E40" s="10" t="s">
        <v>321</v>
      </c>
      <c r="F40" s="10" t="s">
        <v>43</v>
      </c>
      <c r="G40" s="12">
        <v>0</v>
      </c>
      <c r="H40" s="10" t="s">
        <v>27</v>
      </c>
      <c r="I40" s="11">
        <v>2</v>
      </c>
      <c r="J40" s="11">
        <v>0</v>
      </c>
      <c r="K40" s="11">
        <v>16.5</v>
      </c>
      <c r="L40" s="11">
        <v>16.5</v>
      </c>
      <c r="M40" s="2">
        <f t="shared" si="0"/>
        <v>2</v>
      </c>
      <c r="O40" s="3">
        <f t="shared" si="1"/>
        <v>2</v>
      </c>
    </row>
    <row r="41" spans="1:15" ht="15.75" x14ac:dyDescent="0.25">
      <c r="A41" s="11">
        <v>24</v>
      </c>
      <c r="B41" s="11">
        <v>20</v>
      </c>
      <c r="C41" s="11"/>
      <c r="D41" s="11">
        <v>6</v>
      </c>
      <c r="E41" s="10" t="s">
        <v>322</v>
      </c>
      <c r="F41" s="10" t="s">
        <v>43</v>
      </c>
      <c r="G41" s="12">
        <v>0</v>
      </c>
      <c r="H41" s="10" t="s">
        <v>27</v>
      </c>
      <c r="I41" s="11">
        <v>0</v>
      </c>
      <c r="J41" s="11">
        <v>0</v>
      </c>
      <c r="K41" s="11">
        <v>16.5</v>
      </c>
      <c r="L41" s="11">
        <v>18.5</v>
      </c>
      <c r="M41" s="2">
        <f t="shared" si="0"/>
        <v>0</v>
      </c>
      <c r="O41" s="3">
        <f t="shared" si="1"/>
        <v>0</v>
      </c>
    </row>
    <row r="42" spans="1:15" ht="15.75" x14ac:dyDescent="0.25">
      <c r="M42" s="2"/>
      <c r="O42" s="3"/>
    </row>
    <row r="43" spans="1:15" ht="15.75" x14ac:dyDescent="0.25">
      <c r="A43" s="5" t="s">
        <v>14</v>
      </c>
      <c r="M43" s="2"/>
      <c r="O43" s="3"/>
    </row>
    <row r="44" spans="1:15" ht="15.75" x14ac:dyDescent="0.25">
      <c r="A44" s="8" t="s">
        <v>29</v>
      </c>
      <c r="M44" s="2"/>
      <c r="O44" s="3"/>
    </row>
    <row r="45" spans="1:15" ht="15.75" x14ac:dyDescent="0.25">
      <c r="A45" s="8" t="s">
        <v>30</v>
      </c>
      <c r="M45" s="2"/>
      <c r="O45" s="3"/>
    </row>
    <row r="46" spans="1:15" ht="15.75" x14ac:dyDescent="0.25">
      <c r="A46" s="8" t="s">
        <v>31</v>
      </c>
      <c r="M46" s="2"/>
      <c r="O46" s="3"/>
    </row>
    <row r="47" spans="1:15" ht="15.75" x14ac:dyDescent="0.25">
      <c r="M47" s="2"/>
      <c r="O47" s="3"/>
    </row>
    <row r="48" spans="1:15" ht="15.75" x14ac:dyDescent="0.25">
      <c r="A48" s="7" t="s">
        <v>323</v>
      </c>
      <c r="M48" s="2"/>
      <c r="O48" s="3"/>
    </row>
    <row r="49" spans="1:15" ht="15.75" x14ac:dyDescent="0.25">
      <c r="A49" s="6" t="s">
        <v>15</v>
      </c>
      <c r="M49" s="2"/>
      <c r="O49" s="3"/>
    </row>
  </sheetData>
  <hyperlinks>
    <hyperlink ref="A48:L48" r:id="rId1" display="Všechny detaily tohoto turnaje naleznete pod  http://chess-results.com/tnr879550.aspx?lan=5"/>
    <hyperlink ref="A49:L49" r:id="rId2" display="Chess-Tournament-Results-Server: Chess-Results"/>
    <hyperlink ref="A1:L1" r:id="rId3" display="Z turnajové databáze Chess-results http://chess-results.com"/>
  </hyperlinks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workbookViewId="0">
      <selection activeCell="D52" sqref="D52"/>
    </sheetView>
  </sheetViews>
  <sheetFormatPr defaultRowHeight="15" x14ac:dyDescent="0.25"/>
  <cols>
    <col min="3" max="3" width="1.28515625" customWidth="1"/>
    <col min="4" max="4" width="18.7109375" bestFit="1" customWidth="1"/>
    <col min="5" max="5" width="4.140625" bestFit="1" customWidth="1"/>
    <col min="6" max="6" width="6.5703125" bestFit="1" customWidth="1"/>
    <col min="7" max="7" width="3.85546875" bestFit="1" customWidth="1"/>
    <col min="8" max="8" width="5" bestFit="1" customWidth="1"/>
    <col min="9" max="9" width="23.85546875" bestFit="1" customWidth="1"/>
    <col min="17" max="17" width="13.85546875" bestFit="1" customWidth="1"/>
    <col min="18" max="18" width="16.7109375" bestFit="1" customWidth="1"/>
    <col min="19" max="19" width="12.140625" bestFit="1" customWidth="1"/>
  </cols>
  <sheetData>
    <row r="1" spans="1:19" x14ac:dyDescent="0.25">
      <c r="A1" s="6" t="s">
        <v>0</v>
      </c>
    </row>
    <row r="2" spans="1:19" x14ac:dyDescent="0.25">
      <c r="A2" s="5" t="s">
        <v>450</v>
      </c>
    </row>
    <row r="3" spans="1:19" x14ac:dyDescent="0.25">
      <c r="A3" s="9" t="s">
        <v>451</v>
      </c>
    </row>
    <row r="4" spans="1:19" x14ac:dyDescent="0.25">
      <c r="A4" s="5" t="s">
        <v>19</v>
      </c>
    </row>
    <row r="5" spans="1:19" ht="15.75" x14ac:dyDescent="0.25">
      <c r="A5" s="14" t="s">
        <v>1</v>
      </c>
      <c r="B5" s="14" t="s">
        <v>2</v>
      </c>
      <c r="C5" s="13"/>
      <c r="D5" s="13" t="s">
        <v>3</v>
      </c>
      <c r="E5" s="13" t="s">
        <v>4</v>
      </c>
      <c r="F5" s="14" t="s">
        <v>345</v>
      </c>
      <c r="G5" s="13" t="s">
        <v>41</v>
      </c>
      <c r="H5" s="15" t="s">
        <v>42</v>
      </c>
      <c r="I5" s="13" t="s">
        <v>6</v>
      </c>
      <c r="J5" s="14" t="s">
        <v>7</v>
      </c>
      <c r="K5" s="14" t="s">
        <v>8</v>
      </c>
      <c r="L5" s="14" t="s">
        <v>9</v>
      </c>
      <c r="M5" s="14" t="s">
        <v>22</v>
      </c>
      <c r="N5" s="14" t="s">
        <v>360</v>
      </c>
      <c r="O5" s="14" t="s">
        <v>361</v>
      </c>
      <c r="P5" s="14" t="s">
        <v>346</v>
      </c>
      <c r="Q5" s="4" t="s">
        <v>18</v>
      </c>
      <c r="R5" s="4" t="s">
        <v>16</v>
      </c>
      <c r="S5" s="4" t="s">
        <v>17</v>
      </c>
    </row>
    <row r="6" spans="1:19" ht="15.75" x14ac:dyDescent="0.25">
      <c r="A6" s="11">
        <v>1</v>
      </c>
      <c r="B6" s="11">
        <v>30</v>
      </c>
      <c r="C6" s="10"/>
      <c r="D6" s="10" t="s">
        <v>53</v>
      </c>
      <c r="E6" s="10" t="s">
        <v>10</v>
      </c>
      <c r="F6" s="11"/>
      <c r="G6" s="10" t="s">
        <v>43</v>
      </c>
      <c r="H6" s="12">
        <v>1000</v>
      </c>
      <c r="I6" s="10" t="s">
        <v>27</v>
      </c>
      <c r="J6" s="11">
        <v>6</v>
      </c>
      <c r="K6" s="11">
        <v>0</v>
      </c>
      <c r="L6" s="11">
        <v>31.5</v>
      </c>
      <c r="M6" s="11">
        <v>34.5</v>
      </c>
      <c r="N6" s="11">
        <v>28.5</v>
      </c>
      <c r="O6" s="11">
        <v>4</v>
      </c>
      <c r="P6" s="11" t="s">
        <v>452</v>
      </c>
      <c r="Q6" s="2">
        <f>J6</f>
        <v>6</v>
      </c>
      <c r="R6">
        <v>20</v>
      </c>
      <c r="S6" s="3">
        <f>Q6+R6</f>
        <v>26</v>
      </c>
    </row>
    <row r="7" spans="1:19" ht="15.75" x14ac:dyDescent="0.25">
      <c r="A7" s="11">
        <v>2</v>
      </c>
      <c r="B7" s="11">
        <v>8</v>
      </c>
      <c r="C7" s="10"/>
      <c r="D7" s="10" t="s">
        <v>282</v>
      </c>
      <c r="E7" s="10" t="s">
        <v>10</v>
      </c>
      <c r="F7" s="11"/>
      <c r="G7" s="10" t="s">
        <v>43</v>
      </c>
      <c r="H7" s="12">
        <v>1000</v>
      </c>
      <c r="I7" s="10" t="s">
        <v>23</v>
      </c>
      <c r="J7" s="11">
        <v>6</v>
      </c>
      <c r="K7" s="11">
        <v>0</v>
      </c>
      <c r="L7" s="11">
        <v>28</v>
      </c>
      <c r="M7" s="11">
        <v>31.5</v>
      </c>
      <c r="N7" s="11">
        <v>26.5</v>
      </c>
      <c r="O7" s="11">
        <v>3</v>
      </c>
      <c r="P7" s="11" t="s">
        <v>453</v>
      </c>
      <c r="Q7" s="2">
        <f t="shared" ref="Q7:Q56" si="0">J7</f>
        <v>6</v>
      </c>
      <c r="R7">
        <v>15</v>
      </c>
      <c r="S7" s="3">
        <f t="shared" ref="S7:S56" si="1">Q7+R7</f>
        <v>21</v>
      </c>
    </row>
    <row r="8" spans="1:19" ht="15.75" x14ac:dyDescent="0.25">
      <c r="A8" s="11">
        <v>3</v>
      </c>
      <c r="B8" s="11">
        <v>17</v>
      </c>
      <c r="C8" s="10"/>
      <c r="D8" s="10" t="s">
        <v>50</v>
      </c>
      <c r="E8" s="10" t="s">
        <v>10</v>
      </c>
      <c r="F8" s="11"/>
      <c r="G8" s="10" t="s">
        <v>43</v>
      </c>
      <c r="H8" s="12">
        <v>1000</v>
      </c>
      <c r="I8" s="10" t="s">
        <v>23</v>
      </c>
      <c r="J8" s="11">
        <v>6</v>
      </c>
      <c r="K8" s="11">
        <v>0</v>
      </c>
      <c r="L8" s="11">
        <v>26.5</v>
      </c>
      <c r="M8" s="11">
        <v>29</v>
      </c>
      <c r="N8" s="11">
        <v>23</v>
      </c>
      <c r="O8" s="11">
        <v>3</v>
      </c>
      <c r="P8" s="11" t="s">
        <v>453</v>
      </c>
      <c r="Q8" s="2">
        <f t="shared" si="0"/>
        <v>6</v>
      </c>
      <c r="R8">
        <v>12</v>
      </c>
      <c r="S8" s="3">
        <f t="shared" si="1"/>
        <v>18</v>
      </c>
    </row>
    <row r="9" spans="1:19" ht="15.75" x14ac:dyDescent="0.25">
      <c r="A9" s="11">
        <v>4</v>
      </c>
      <c r="B9" s="11">
        <v>23</v>
      </c>
      <c r="C9" s="10"/>
      <c r="D9" s="10" t="s">
        <v>119</v>
      </c>
      <c r="E9" s="10" t="s">
        <v>10</v>
      </c>
      <c r="F9" s="11"/>
      <c r="G9" s="10" t="s">
        <v>43</v>
      </c>
      <c r="H9" s="12">
        <v>1000</v>
      </c>
      <c r="I9" s="10" t="s">
        <v>12</v>
      </c>
      <c r="J9" s="11">
        <v>5.5</v>
      </c>
      <c r="K9" s="11">
        <v>0.5</v>
      </c>
      <c r="L9" s="11">
        <v>29.5</v>
      </c>
      <c r="M9" s="11">
        <v>31.5</v>
      </c>
      <c r="N9" s="11">
        <v>22.75</v>
      </c>
      <c r="O9" s="11">
        <v>3</v>
      </c>
      <c r="P9" s="11" t="s">
        <v>454</v>
      </c>
      <c r="Q9" s="2">
        <f t="shared" si="0"/>
        <v>5.5</v>
      </c>
      <c r="R9">
        <v>10</v>
      </c>
      <c r="S9" s="3">
        <f t="shared" si="1"/>
        <v>15.5</v>
      </c>
    </row>
    <row r="10" spans="1:19" ht="15.75" x14ac:dyDescent="0.25">
      <c r="A10" s="11">
        <v>5</v>
      </c>
      <c r="B10" s="11">
        <v>1</v>
      </c>
      <c r="C10" s="10"/>
      <c r="D10" s="10" t="s">
        <v>62</v>
      </c>
      <c r="E10" s="10" t="s">
        <v>10</v>
      </c>
      <c r="F10" s="11"/>
      <c r="G10" s="10" t="s">
        <v>43</v>
      </c>
      <c r="H10" s="12">
        <v>1018</v>
      </c>
      <c r="I10" s="10" t="s">
        <v>23</v>
      </c>
      <c r="J10" s="11">
        <v>5.5</v>
      </c>
      <c r="K10" s="11">
        <v>0.5</v>
      </c>
      <c r="L10" s="11">
        <v>25.5</v>
      </c>
      <c r="M10" s="11">
        <v>28.5</v>
      </c>
      <c r="N10" s="11">
        <v>21.25</v>
      </c>
      <c r="O10" s="11">
        <v>3</v>
      </c>
      <c r="P10" s="11" t="s">
        <v>455</v>
      </c>
      <c r="Q10" s="2">
        <f t="shared" si="0"/>
        <v>5.5</v>
      </c>
      <c r="R10">
        <v>8</v>
      </c>
      <c r="S10" s="3">
        <f t="shared" si="1"/>
        <v>13.5</v>
      </c>
    </row>
    <row r="11" spans="1:19" ht="15.75" x14ac:dyDescent="0.25">
      <c r="A11" s="11">
        <v>6</v>
      </c>
      <c r="B11" s="11">
        <v>27</v>
      </c>
      <c r="C11" s="10"/>
      <c r="D11" s="10" t="s">
        <v>313</v>
      </c>
      <c r="E11" s="10" t="s">
        <v>10</v>
      </c>
      <c r="F11" s="11"/>
      <c r="G11" s="10" t="s">
        <v>43</v>
      </c>
      <c r="H11" s="12">
        <v>1000</v>
      </c>
      <c r="I11" s="10" t="s">
        <v>44</v>
      </c>
      <c r="J11" s="11">
        <v>5</v>
      </c>
      <c r="K11" s="11">
        <v>0</v>
      </c>
      <c r="L11" s="11">
        <v>30.5</v>
      </c>
      <c r="M11" s="11">
        <v>33.5</v>
      </c>
      <c r="N11" s="11">
        <v>21.5</v>
      </c>
      <c r="O11" s="11">
        <v>3</v>
      </c>
      <c r="P11" s="11" t="s">
        <v>456</v>
      </c>
      <c r="Q11" s="2">
        <f t="shared" si="0"/>
        <v>5</v>
      </c>
      <c r="R11">
        <v>6</v>
      </c>
      <c r="S11" s="3">
        <f t="shared" si="1"/>
        <v>11</v>
      </c>
    </row>
    <row r="12" spans="1:19" ht="15.75" x14ac:dyDescent="0.25">
      <c r="A12" s="11">
        <v>7</v>
      </c>
      <c r="B12" s="11">
        <v>51</v>
      </c>
      <c r="C12" s="10"/>
      <c r="D12" s="10" t="s">
        <v>63</v>
      </c>
      <c r="E12" s="10" t="s">
        <v>457</v>
      </c>
      <c r="F12" s="11"/>
      <c r="G12" s="10" t="s">
        <v>43</v>
      </c>
      <c r="H12" s="12">
        <v>1000</v>
      </c>
      <c r="I12" s="10" t="s">
        <v>23</v>
      </c>
      <c r="J12" s="11">
        <v>5</v>
      </c>
      <c r="K12" s="11">
        <v>0</v>
      </c>
      <c r="L12" s="11">
        <v>26</v>
      </c>
      <c r="M12" s="11">
        <v>29</v>
      </c>
      <c r="N12" s="11">
        <v>18</v>
      </c>
      <c r="O12" s="11">
        <v>3</v>
      </c>
      <c r="P12" s="11" t="s">
        <v>458</v>
      </c>
      <c r="Q12" s="2">
        <f t="shared" si="0"/>
        <v>5</v>
      </c>
      <c r="R12">
        <v>4</v>
      </c>
      <c r="S12" s="3">
        <f t="shared" si="1"/>
        <v>9</v>
      </c>
    </row>
    <row r="13" spans="1:19" ht="15.75" x14ac:dyDescent="0.25">
      <c r="A13" s="11">
        <v>8</v>
      </c>
      <c r="B13" s="11">
        <v>5</v>
      </c>
      <c r="C13" s="10"/>
      <c r="D13" s="10" t="s">
        <v>272</v>
      </c>
      <c r="E13" s="10" t="s">
        <v>10</v>
      </c>
      <c r="F13" s="11" t="s">
        <v>384</v>
      </c>
      <c r="G13" s="10" t="s">
        <v>43</v>
      </c>
      <c r="H13" s="12">
        <v>1000</v>
      </c>
      <c r="I13" s="10" t="s">
        <v>44</v>
      </c>
      <c r="J13" s="11">
        <v>5</v>
      </c>
      <c r="K13" s="11">
        <v>0</v>
      </c>
      <c r="L13" s="11">
        <v>24.5</v>
      </c>
      <c r="M13" s="11">
        <v>27</v>
      </c>
      <c r="N13" s="11">
        <v>15.5</v>
      </c>
      <c r="O13" s="11">
        <v>3</v>
      </c>
      <c r="P13" s="11" t="s">
        <v>390</v>
      </c>
      <c r="Q13" s="2">
        <f t="shared" si="0"/>
        <v>5</v>
      </c>
      <c r="R13">
        <v>3</v>
      </c>
      <c r="S13" s="3">
        <f t="shared" si="1"/>
        <v>8</v>
      </c>
    </row>
    <row r="14" spans="1:19" ht="15.75" x14ac:dyDescent="0.25">
      <c r="A14" s="11">
        <v>9</v>
      </c>
      <c r="B14" s="11">
        <v>39</v>
      </c>
      <c r="C14" s="10"/>
      <c r="D14" s="10" t="s">
        <v>305</v>
      </c>
      <c r="E14" s="10" t="s">
        <v>457</v>
      </c>
      <c r="F14" s="11"/>
      <c r="G14" s="10" t="s">
        <v>43</v>
      </c>
      <c r="H14" s="12">
        <v>1000</v>
      </c>
      <c r="I14" s="10" t="s">
        <v>13</v>
      </c>
      <c r="J14" s="11">
        <v>5</v>
      </c>
      <c r="K14" s="11">
        <v>0</v>
      </c>
      <c r="L14" s="11">
        <v>24.5</v>
      </c>
      <c r="M14" s="11">
        <v>26.5</v>
      </c>
      <c r="N14" s="11">
        <v>17</v>
      </c>
      <c r="O14" s="11">
        <v>3</v>
      </c>
      <c r="P14" s="11" t="s">
        <v>390</v>
      </c>
      <c r="Q14" s="2">
        <f t="shared" si="0"/>
        <v>5</v>
      </c>
      <c r="R14">
        <v>2</v>
      </c>
      <c r="S14" s="3">
        <f t="shared" si="1"/>
        <v>7</v>
      </c>
    </row>
    <row r="15" spans="1:19" ht="15.75" x14ac:dyDescent="0.25">
      <c r="A15" s="11">
        <v>10</v>
      </c>
      <c r="B15" s="11">
        <v>49</v>
      </c>
      <c r="C15" s="10"/>
      <c r="D15" s="10" t="s">
        <v>124</v>
      </c>
      <c r="E15" s="10" t="s">
        <v>10</v>
      </c>
      <c r="F15" s="11"/>
      <c r="G15" s="10" t="s">
        <v>43</v>
      </c>
      <c r="H15" s="12">
        <v>1000</v>
      </c>
      <c r="I15" s="10" t="s">
        <v>27</v>
      </c>
      <c r="J15" s="11">
        <v>5</v>
      </c>
      <c r="K15" s="11">
        <v>0</v>
      </c>
      <c r="L15" s="11">
        <v>20.5</v>
      </c>
      <c r="M15" s="11">
        <v>22.5</v>
      </c>
      <c r="N15" s="11">
        <v>16</v>
      </c>
      <c r="O15" s="11">
        <v>4</v>
      </c>
      <c r="P15" s="11" t="s">
        <v>390</v>
      </c>
      <c r="Q15" s="2">
        <f t="shared" si="0"/>
        <v>5</v>
      </c>
      <c r="R15">
        <v>1</v>
      </c>
      <c r="S15" s="3">
        <f t="shared" si="1"/>
        <v>6</v>
      </c>
    </row>
    <row r="16" spans="1:19" ht="15.75" x14ac:dyDescent="0.25">
      <c r="A16" s="11">
        <v>11</v>
      </c>
      <c r="B16" s="11">
        <v>48</v>
      </c>
      <c r="C16" s="10"/>
      <c r="D16" s="10" t="s">
        <v>64</v>
      </c>
      <c r="E16" s="10" t="s">
        <v>10</v>
      </c>
      <c r="F16" s="11"/>
      <c r="G16" s="10" t="s">
        <v>43</v>
      </c>
      <c r="H16" s="12">
        <v>1000</v>
      </c>
      <c r="I16" s="10"/>
      <c r="J16" s="11">
        <v>4.5</v>
      </c>
      <c r="K16" s="11">
        <v>0</v>
      </c>
      <c r="L16" s="11">
        <v>23</v>
      </c>
      <c r="M16" s="11">
        <v>25.5</v>
      </c>
      <c r="N16" s="11">
        <v>13</v>
      </c>
      <c r="O16" s="11">
        <v>4</v>
      </c>
      <c r="P16" s="11" t="s">
        <v>459</v>
      </c>
      <c r="Q16" s="2">
        <f t="shared" si="0"/>
        <v>4.5</v>
      </c>
      <c r="S16" s="3">
        <f t="shared" si="1"/>
        <v>4.5</v>
      </c>
    </row>
    <row r="17" spans="1:19" ht="15.75" x14ac:dyDescent="0.25">
      <c r="A17" s="11">
        <v>12</v>
      </c>
      <c r="B17" s="11">
        <v>25</v>
      </c>
      <c r="C17" s="10"/>
      <c r="D17" s="10" t="s">
        <v>460</v>
      </c>
      <c r="E17" s="10" t="s">
        <v>10</v>
      </c>
      <c r="F17" s="11"/>
      <c r="G17" s="10" t="s">
        <v>43</v>
      </c>
      <c r="H17" s="12">
        <v>1000</v>
      </c>
      <c r="I17" s="10" t="s">
        <v>27</v>
      </c>
      <c r="J17" s="11">
        <v>4.5</v>
      </c>
      <c r="K17" s="11">
        <v>0</v>
      </c>
      <c r="L17" s="11">
        <v>21</v>
      </c>
      <c r="M17" s="11">
        <v>23.5</v>
      </c>
      <c r="N17" s="11">
        <v>13.75</v>
      </c>
      <c r="O17" s="11">
        <v>3</v>
      </c>
      <c r="P17" s="11" t="s">
        <v>461</v>
      </c>
      <c r="Q17" s="2">
        <f t="shared" si="0"/>
        <v>4.5</v>
      </c>
      <c r="S17" s="3">
        <f t="shared" si="1"/>
        <v>4.5</v>
      </c>
    </row>
    <row r="18" spans="1:19" ht="15.75" x14ac:dyDescent="0.25">
      <c r="A18" s="11">
        <v>13</v>
      </c>
      <c r="B18" s="11">
        <v>33</v>
      </c>
      <c r="C18" s="10"/>
      <c r="D18" s="10" t="s">
        <v>130</v>
      </c>
      <c r="E18" s="10" t="s">
        <v>10</v>
      </c>
      <c r="F18" s="11"/>
      <c r="G18" s="10" t="s">
        <v>43</v>
      </c>
      <c r="H18" s="12">
        <v>1000</v>
      </c>
      <c r="I18" s="10" t="s">
        <v>27</v>
      </c>
      <c r="J18" s="11">
        <v>4</v>
      </c>
      <c r="K18" s="11">
        <v>0</v>
      </c>
      <c r="L18" s="11">
        <v>28.5</v>
      </c>
      <c r="M18" s="11">
        <v>31</v>
      </c>
      <c r="N18" s="11">
        <v>13.5</v>
      </c>
      <c r="O18" s="11">
        <v>3</v>
      </c>
      <c r="P18" s="11" t="s">
        <v>403</v>
      </c>
      <c r="Q18" s="2">
        <f t="shared" si="0"/>
        <v>4</v>
      </c>
      <c r="S18" s="3">
        <f t="shared" si="1"/>
        <v>4</v>
      </c>
    </row>
    <row r="19" spans="1:19" ht="15.75" x14ac:dyDescent="0.25">
      <c r="A19" s="11">
        <v>14</v>
      </c>
      <c r="B19" s="11">
        <v>11</v>
      </c>
      <c r="C19" s="10"/>
      <c r="D19" s="10" t="s">
        <v>273</v>
      </c>
      <c r="E19" s="10" t="s">
        <v>10</v>
      </c>
      <c r="F19" s="11"/>
      <c r="G19" s="10" t="s">
        <v>43</v>
      </c>
      <c r="H19" s="12">
        <v>1000</v>
      </c>
      <c r="I19" s="10"/>
      <c r="J19" s="11">
        <v>4</v>
      </c>
      <c r="K19" s="11">
        <v>0</v>
      </c>
      <c r="L19" s="11">
        <v>27</v>
      </c>
      <c r="M19" s="11">
        <v>29.5</v>
      </c>
      <c r="N19" s="11">
        <v>13.5</v>
      </c>
      <c r="O19" s="11">
        <v>3</v>
      </c>
      <c r="P19" s="11" t="s">
        <v>407</v>
      </c>
      <c r="Q19" s="2">
        <f t="shared" si="0"/>
        <v>4</v>
      </c>
      <c r="S19" s="3">
        <f t="shared" si="1"/>
        <v>4</v>
      </c>
    </row>
    <row r="20" spans="1:19" ht="15.75" x14ac:dyDescent="0.25">
      <c r="A20" s="11">
        <v>15</v>
      </c>
      <c r="B20" s="11">
        <v>46</v>
      </c>
      <c r="C20" s="10"/>
      <c r="D20" s="10" t="s">
        <v>125</v>
      </c>
      <c r="E20" s="10" t="s">
        <v>457</v>
      </c>
      <c r="F20" s="11" t="s">
        <v>384</v>
      </c>
      <c r="G20" s="10" t="s">
        <v>43</v>
      </c>
      <c r="H20" s="12">
        <v>1000</v>
      </c>
      <c r="I20" s="10" t="s">
        <v>12</v>
      </c>
      <c r="J20" s="11">
        <v>4</v>
      </c>
      <c r="K20" s="11">
        <v>0</v>
      </c>
      <c r="L20" s="11">
        <v>25.5</v>
      </c>
      <c r="M20" s="11">
        <v>28.5</v>
      </c>
      <c r="N20" s="11">
        <v>13.5</v>
      </c>
      <c r="O20" s="11">
        <v>4</v>
      </c>
      <c r="P20" s="11" t="s">
        <v>403</v>
      </c>
      <c r="Q20" s="2">
        <f t="shared" si="0"/>
        <v>4</v>
      </c>
      <c r="S20" s="3">
        <f t="shared" si="1"/>
        <v>4</v>
      </c>
    </row>
    <row r="21" spans="1:19" ht="15.75" x14ac:dyDescent="0.25">
      <c r="A21" s="11">
        <v>16</v>
      </c>
      <c r="B21" s="11">
        <v>31</v>
      </c>
      <c r="C21" s="10"/>
      <c r="D21" s="10" t="s">
        <v>122</v>
      </c>
      <c r="E21" s="10" t="s">
        <v>457</v>
      </c>
      <c r="F21" s="11"/>
      <c r="G21" s="10" t="s">
        <v>43</v>
      </c>
      <c r="H21" s="12">
        <v>1000</v>
      </c>
      <c r="I21" s="10" t="s">
        <v>12</v>
      </c>
      <c r="J21" s="11">
        <v>4</v>
      </c>
      <c r="K21" s="11">
        <v>0</v>
      </c>
      <c r="L21" s="11">
        <v>25.5</v>
      </c>
      <c r="M21" s="11">
        <v>27.5</v>
      </c>
      <c r="N21" s="11">
        <v>12</v>
      </c>
      <c r="O21" s="11">
        <v>3</v>
      </c>
      <c r="P21" s="11" t="s">
        <v>462</v>
      </c>
      <c r="Q21" s="2">
        <f t="shared" si="0"/>
        <v>4</v>
      </c>
      <c r="S21" s="3">
        <f t="shared" si="1"/>
        <v>4</v>
      </c>
    </row>
    <row r="22" spans="1:19" ht="15.75" x14ac:dyDescent="0.25">
      <c r="A22" s="11">
        <v>17</v>
      </c>
      <c r="B22" s="11">
        <v>37</v>
      </c>
      <c r="C22" s="10"/>
      <c r="D22" s="10" t="s">
        <v>317</v>
      </c>
      <c r="E22" s="10" t="s">
        <v>457</v>
      </c>
      <c r="F22" s="11"/>
      <c r="G22" s="10" t="s">
        <v>43</v>
      </c>
      <c r="H22" s="12">
        <v>1000</v>
      </c>
      <c r="I22" s="10" t="s">
        <v>27</v>
      </c>
      <c r="J22" s="11">
        <v>4</v>
      </c>
      <c r="K22" s="11">
        <v>0</v>
      </c>
      <c r="L22" s="11">
        <v>25</v>
      </c>
      <c r="M22" s="11">
        <v>27.5</v>
      </c>
      <c r="N22" s="11">
        <v>13.5</v>
      </c>
      <c r="O22" s="11">
        <v>3</v>
      </c>
      <c r="P22" s="11" t="s">
        <v>407</v>
      </c>
      <c r="Q22" s="2">
        <f t="shared" si="0"/>
        <v>4</v>
      </c>
      <c r="S22" s="3">
        <f t="shared" si="1"/>
        <v>4</v>
      </c>
    </row>
    <row r="23" spans="1:19" ht="15.75" x14ac:dyDescent="0.25">
      <c r="A23" s="11">
        <v>18</v>
      </c>
      <c r="B23" s="11">
        <v>6</v>
      </c>
      <c r="C23" s="10"/>
      <c r="D23" s="10" t="s">
        <v>118</v>
      </c>
      <c r="E23" s="10" t="s">
        <v>10</v>
      </c>
      <c r="F23" s="11"/>
      <c r="G23" s="10" t="s">
        <v>43</v>
      </c>
      <c r="H23" s="12">
        <v>1000</v>
      </c>
      <c r="I23" s="10" t="s">
        <v>27</v>
      </c>
      <c r="J23" s="11">
        <v>4</v>
      </c>
      <c r="K23" s="11">
        <v>0</v>
      </c>
      <c r="L23" s="11">
        <v>25</v>
      </c>
      <c r="M23" s="11">
        <v>25.5</v>
      </c>
      <c r="N23" s="11">
        <v>11.5</v>
      </c>
      <c r="O23" s="11">
        <v>4</v>
      </c>
      <c r="P23" s="11" t="s">
        <v>407</v>
      </c>
      <c r="Q23" s="2">
        <f t="shared" si="0"/>
        <v>4</v>
      </c>
      <c r="S23" s="3">
        <f t="shared" si="1"/>
        <v>4</v>
      </c>
    </row>
    <row r="24" spans="1:19" ht="15.75" x14ac:dyDescent="0.25">
      <c r="A24" s="11">
        <v>19</v>
      </c>
      <c r="B24" s="11">
        <v>10</v>
      </c>
      <c r="C24" s="10"/>
      <c r="D24" s="10" t="s">
        <v>315</v>
      </c>
      <c r="E24" s="10" t="s">
        <v>10</v>
      </c>
      <c r="F24" s="11"/>
      <c r="G24" s="10" t="s">
        <v>43</v>
      </c>
      <c r="H24" s="12">
        <v>1000</v>
      </c>
      <c r="I24" s="10" t="s">
        <v>27</v>
      </c>
      <c r="J24" s="11">
        <v>4</v>
      </c>
      <c r="K24" s="11">
        <v>0</v>
      </c>
      <c r="L24" s="11">
        <v>22.5</v>
      </c>
      <c r="M24" s="11">
        <v>24.5</v>
      </c>
      <c r="N24" s="11">
        <v>11</v>
      </c>
      <c r="O24" s="11">
        <v>4</v>
      </c>
      <c r="P24" s="11" t="s">
        <v>407</v>
      </c>
      <c r="Q24" s="2">
        <f t="shared" si="0"/>
        <v>4</v>
      </c>
      <c r="S24" s="3">
        <f t="shared" si="1"/>
        <v>4</v>
      </c>
    </row>
    <row r="25" spans="1:19" ht="15.75" x14ac:dyDescent="0.25">
      <c r="A25" s="11"/>
      <c r="B25" s="11">
        <v>16</v>
      </c>
      <c r="C25" s="10"/>
      <c r="D25" s="10" t="s">
        <v>463</v>
      </c>
      <c r="E25" s="10" t="s">
        <v>10</v>
      </c>
      <c r="F25" s="11"/>
      <c r="G25" s="10" t="s">
        <v>43</v>
      </c>
      <c r="H25" s="12">
        <v>1000</v>
      </c>
      <c r="I25" s="10" t="s">
        <v>27</v>
      </c>
      <c r="J25" s="11">
        <v>4</v>
      </c>
      <c r="K25" s="11">
        <v>0</v>
      </c>
      <c r="L25" s="11">
        <v>22.5</v>
      </c>
      <c r="M25" s="11">
        <v>24.5</v>
      </c>
      <c r="N25" s="11">
        <v>11</v>
      </c>
      <c r="O25" s="11">
        <v>4</v>
      </c>
      <c r="P25" s="11" t="s">
        <v>407</v>
      </c>
      <c r="Q25" s="2">
        <f t="shared" si="0"/>
        <v>4</v>
      </c>
      <c r="S25" s="3">
        <f t="shared" si="1"/>
        <v>4</v>
      </c>
    </row>
    <row r="26" spans="1:19" ht="15.75" x14ac:dyDescent="0.25">
      <c r="A26" s="11">
        <v>21</v>
      </c>
      <c r="B26" s="11">
        <v>13</v>
      </c>
      <c r="C26" s="10"/>
      <c r="D26" s="10" t="s">
        <v>60</v>
      </c>
      <c r="E26" s="10" t="s">
        <v>457</v>
      </c>
      <c r="F26" s="11"/>
      <c r="G26" s="10" t="s">
        <v>43</v>
      </c>
      <c r="H26" s="12">
        <v>1000</v>
      </c>
      <c r="I26" s="10" t="s">
        <v>27</v>
      </c>
      <c r="J26" s="11">
        <v>4</v>
      </c>
      <c r="K26" s="11">
        <v>0</v>
      </c>
      <c r="L26" s="11">
        <v>20.5</v>
      </c>
      <c r="M26" s="11">
        <v>21</v>
      </c>
      <c r="N26" s="11">
        <v>9</v>
      </c>
      <c r="O26" s="11">
        <v>3</v>
      </c>
      <c r="P26" s="11" t="s">
        <v>407</v>
      </c>
      <c r="Q26" s="2">
        <f t="shared" si="0"/>
        <v>4</v>
      </c>
      <c r="S26" s="3">
        <f t="shared" si="1"/>
        <v>4</v>
      </c>
    </row>
    <row r="27" spans="1:19" ht="15.75" x14ac:dyDescent="0.25">
      <c r="A27" s="11">
        <v>22</v>
      </c>
      <c r="B27" s="11">
        <v>35</v>
      </c>
      <c r="C27" s="10"/>
      <c r="D27" s="10" t="s">
        <v>304</v>
      </c>
      <c r="E27" s="10" t="s">
        <v>10</v>
      </c>
      <c r="F27" s="11" t="s">
        <v>384</v>
      </c>
      <c r="G27" s="10" t="s">
        <v>43</v>
      </c>
      <c r="H27" s="12">
        <v>1000</v>
      </c>
      <c r="I27" s="10"/>
      <c r="J27" s="11">
        <v>4</v>
      </c>
      <c r="K27" s="11">
        <v>0</v>
      </c>
      <c r="L27" s="11">
        <v>18</v>
      </c>
      <c r="M27" s="11">
        <v>20</v>
      </c>
      <c r="N27" s="11">
        <v>9</v>
      </c>
      <c r="O27" s="11">
        <v>4</v>
      </c>
      <c r="P27" s="11" t="s">
        <v>407</v>
      </c>
      <c r="Q27" s="2">
        <f t="shared" si="0"/>
        <v>4</v>
      </c>
      <c r="S27" s="3">
        <f t="shared" si="1"/>
        <v>4</v>
      </c>
    </row>
    <row r="28" spans="1:19" ht="15.75" x14ac:dyDescent="0.25">
      <c r="A28" s="11">
        <v>23</v>
      </c>
      <c r="B28" s="11">
        <v>22</v>
      </c>
      <c r="C28" s="10"/>
      <c r="D28" s="10" t="s">
        <v>464</v>
      </c>
      <c r="E28" s="10" t="s">
        <v>10</v>
      </c>
      <c r="F28" s="11"/>
      <c r="G28" s="10" t="s">
        <v>43</v>
      </c>
      <c r="H28" s="12">
        <v>1000</v>
      </c>
      <c r="I28" s="10" t="s">
        <v>27</v>
      </c>
      <c r="J28" s="11">
        <v>3.5</v>
      </c>
      <c r="K28" s="11">
        <v>0</v>
      </c>
      <c r="L28" s="11">
        <v>30.5</v>
      </c>
      <c r="M28" s="11">
        <v>33.5</v>
      </c>
      <c r="N28" s="11">
        <v>15.25</v>
      </c>
      <c r="O28" s="11">
        <v>4</v>
      </c>
      <c r="P28" s="11" t="s">
        <v>465</v>
      </c>
      <c r="Q28" s="2">
        <f t="shared" si="0"/>
        <v>3.5</v>
      </c>
      <c r="S28" s="3">
        <f t="shared" si="1"/>
        <v>3.5</v>
      </c>
    </row>
    <row r="29" spans="1:19" ht="15.75" x14ac:dyDescent="0.25">
      <c r="A29" s="11">
        <v>24</v>
      </c>
      <c r="B29" s="11">
        <v>41</v>
      </c>
      <c r="C29" s="10"/>
      <c r="D29" s="10" t="s">
        <v>65</v>
      </c>
      <c r="E29" s="10" t="s">
        <v>10</v>
      </c>
      <c r="F29" s="11"/>
      <c r="G29" s="10" t="s">
        <v>43</v>
      </c>
      <c r="H29" s="12">
        <v>1000</v>
      </c>
      <c r="I29" s="10" t="s">
        <v>27</v>
      </c>
      <c r="J29" s="11">
        <v>3.5</v>
      </c>
      <c r="K29" s="11">
        <v>0</v>
      </c>
      <c r="L29" s="11">
        <v>28</v>
      </c>
      <c r="M29" s="11">
        <v>31</v>
      </c>
      <c r="N29" s="11">
        <v>14.25</v>
      </c>
      <c r="O29" s="11">
        <v>2</v>
      </c>
      <c r="P29" s="11" t="s">
        <v>466</v>
      </c>
      <c r="Q29" s="2">
        <f t="shared" si="0"/>
        <v>3.5</v>
      </c>
      <c r="S29" s="3">
        <f t="shared" si="1"/>
        <v>3.5</v>
      </c>
    </row>
    <row r="30" spans="1:19" ht="15.75" x14ac:dyDescent="0.25">
      <c r="A30" s="11">
        <v>25</v>
      </c>
      <c r="B30" s="11">
        <v>50</v>
      </c>
      <c r="C30" s="10"/>
      <c r="D30" s="10" t="s">
        <v>276</v>
      </c>
      <c r="E30" s="10" t="s">
        <v>10</v>
      </c>
      <c r="F30" s="11"/>
      <c r="G30" s="10" t="s">
        <v>43</v>
      </c>
      <c r="H30" s="12">
        <v>1000</v>
      </c>
      <c r="I30" s="10"/>
      <c r="J30" s="11">
        <v>3.5</v>
      </c>
      <c r="K30" s="11">
        <v>0</v>
      </c>
      <c r="L30" s="11">
        <v>21.5</v>
      </c>
      <c r="M30" s="11">
        <v>24</v>
      </c>
      <c r="N30" s="11">
        <v>9.25</v>
      </c>
      <c r="O30" s="11">
        <v>3</v>
      </c>
      <c r="P30" s="11" t="s">
        <v>467</v>
      </c>
      <c r="Q30" s="2">
        <f t="shared" si="0"/>
        <v>3.5</v>
      </c>
      <c r="S30" s="3">
        <f t="shared" si="1"/>
        <v>3.5</v>
      </c>
    </row>
    <row r="31" spans="1:19" ht="15.75" x14ac:dyDescent="0.25">
      <c r="A31" s="11">
        <v>26</v>
      </c>
      <c r="B31" s="11">
        <v>4</v>
      </c>
      <c r="C31" s="10"/>
      <c r="D31" s="10" t="s">
        <v>468</v>
      </c>
      <c r="E31" s="10" t="s">
        <v>10</v>
      </c>
      <c r="F31" s="11"/>
      <c r="G31" s="10" t="s">
        <v>43</v>
      </c>
      <c r="H31" s="12">
        <v>1000</v>
      </c>
      <c r="I31" s="10" t="s">
        <v>27</v>
      </c>
      <c r="J31" s="11">
        <v>3.5</v>
      </c>
      <c r="K31" s="11">
        <v>0</v>
      </c>
      <c r="L31" s="11">
        <v>21.5</v>
      </c>
      <c r="M31" s="11">
        <v>23.5</v>
      </c>
      <c r="N31" s="11">
        <v>9.5</v>
      </c>
      <c r="O31" s="11">
        <v>3</v>
      </c>
      <c r="P31" s="11" t="s">
        <v>467</v>
      </c>
      <c r="Q31" s="2">
        <f t="shared" si="0"/>
        <v>3.5</v>
      </c>
      <c r="S31" s="3">
        <f t="shared" si="1"/>
        <v>3.5</v>
      </c>
    </row>
    <row r="32" spans="1:19" ht="15.75" x14ac:dyDescent="0.25">
      <c r="A32" s="11">
        <v>27</v>
      </c>
      <c r="B32" s="11">
        <v>20</v>
      </c>
      <c r="C32" s="10"/>
      <c r="D32" s="10" t="s">
        <v>126</v>
      </c>
      <c r="E32" s="10" t="s">
        <v>10</v>
      </c>
      <c r="F32" s="11"/>
      <c r="G32" s="10" t="s">
        <v>43</v>
      </c>
      <c r="H32" s="12">
        <v>1000</v>
      </c>
      <c r="I32" s="10" t="s">
        <v>27</v>
      </c>
      <c r="J32" s="11">
        <v>3.5</v>
      </c>
      <c r="K32" s="11">
        <v>0</v>
      </c>
      <c r="L32" s="11">
        <v>21</v>
      </c>
      <c r="M32" s="11">
        <v>23</v>
      </c>
      <c r="N32" s="11">
        <v>9.5</v>
      </c>
      <c r="O32" s="11">
        <v>4</v>
      </c>
      <c r="P32" s="11" t="s">
        <v>465</v>
      </c>
      <c r="Q32" s="2">
        <f t="shared" si="0"/>
        <v>3.5</v>
      </c>
      <c r="S32" s="3">
        <f t="shared" si="1"/>
        <v>3.5</v>
      </c>
    </row>
    <row r="33" spans="1:19" ht="15.75" x14ac:dyDescent="0.25">
      <c r="A33" s="11">
        <v>28</v>
      </c>
      <c r="B33" s="11">
        <v>2</v>
      </c>
      <c r="C33" s="10"/>
      <c r="D33" s="10" t="s">
        <v>469</v>
      </c>
      <c r="E33" s="10" t="s">
        <v>10</v>
      </c>
      <c r="F33" s="11"/>
      <c r="G33" s="10" t="s">
        <v>43</v>
      </c>
      <c r="H33" s="12">
        <v>1000</v>
      </c>
      <c r="I33" s="10"/>
      <c r="J33" s="11">
        <v>3</v>
      </c>
      <c r="K33" s="11">
        <v>0</v>
      </c>
      <c r="L33" s="11">
        <v>26.5</v>
      </c>
      <c r="M33" s="11">
        <v>29</v>
      </c>
      <c r="N33" s="11">
        <v>10.5</v>
      </c>
      <c r="O33" s="11">
        <v>4</v>
      </c>
      <c r="P33" s="11" t="s">
        <v>426</v>
      </c>
      <c r="Q33" s="2">
        <f t="shared" si="0"/>
        <v>3</v>
      </c>
      <c r="S33" s="3">
        <f t="shared" si="1"/>
        <v>3</v>
      </c>
    </row>
    <row r="34" spans="1:19" ht="15.75" x14ac:dyDescent="0.25">
      <c r="A34" s="11">
        <v>29</v>
      </c>
      <c r="B34" s="11">
        <v>26</v>
      </c>
      <c r="C34" s="10"/>
      <c r="D34" s="10" t="s">
        <v>470</v>
      </c>
      <c r="E34" s="10" t="s">
        <v>10</v>
      </c>
      <c r="F34" s="11"/>
      <c r="G34" s="10" t="s">
        <v>43</v>
      </c>
      <c r="H34" s="12">
        <v>1000</v>
      </c>
      <c r="I34" s="10"/>
      <c r="J34" s="11">
        <v>3</v>
      </c>
      <c r="K34" s="11">
        <v>0</v>
      </c>
      <c r="L34" s="11">
        <v>24.5</v>
      </c>
      <c r="M34" s="11">
        <v>25</v>
      </c>
      <c r="N34" s="11">
        <v>5.5</v>
      </c>
      <c r="O34" s="11">
        <v>4</v>
      </c>
      <c r="P34" s="11" t="s">
        <v>422</v>
      </c>
      <c r="Q34" s="2">
        <f t="shared" si="0"/>
        <v>3</v>
      </c>
      <c r="S34" s="3">
        <f t="shared" si="1"/>
        <v>3</v>
      </c>
    </row>
    <row r="35" spans="1:19" ht="15.75" x14ac:dyDescent="0.25">
      <c r="A35" s="11">
        <v>30</v>
      </c>
      <c r="B35" s="11">
        <v>32</v>
      </c>
      <c r="C35" s="10"/>
      <c r="D35" s="10" t="s">
        <v>314</v>
      </c>
      <c r="E35" s="10" t="s">
        <v>10</v>
      </c>
      <c r="F35" s="11"/>
      <c r="G35" s="10" t="s">
        <v>43</v>
      </c>
      <c r="H35" s="12">
        <v>1000</v>
      </c>
      <c r="I35" s="10" t="s">
        <v>44</v>
      </c>
      <c r="J35" s="11">
        <v>3</v>
      </c>
      <c r="K35" s="11">
        <v>0</v>
      </c>
      <c r="L35" s="11">
        <v>24</v>
      </c>
      <c r="M35" s="11">
        <v>26</v>
      </c>
      <c r="N35" s="11">
        <v>8</v>
      </c>
      <c r="O35" s="11">
        <v>3</v>
      </c>
      <c r="P35" s="11" t="s">
        <v>471</v>
      </c>
      <c r="Q35" s="2">
        <f t="shared" si="0"/>
        <v>3</v>
      </c>
      <c r="S35" s="3">
        <f t="shared" si="1"/>
        <v>3</v>
      </c>
    </row>
    <row r="36" spans="1:19" ht="15.75" x14ac:dyDescent="0.25">
      <c r="A36" s="11">
        <v>31</v>
      </c>
      <c r="B36" s="11">
        <v>9</v>
      </c>
      <c r="C36" s="10"/>
      <c r="D36" s="10" t="s">
        <v>472</v>
      </c>
      <c r="E36" s="10" t="s">
        <v>10</v>
      </c>
      <c r="F36" s="11"/>
      <c r="G36" s="10" t="s">
        <v>43</v>
      </c>
      <c r="H36" s="12">
        <v>1000</v>
      </c>
      <c r="I36" s="10" t="s">
        <v>27</v>
      </c>
      <c r="J36" s="11">
        <v>3</v>
      </c>
      <c r="K36" s="11">
        <v>0</v>
      </c>
      <c r="L36" s="11">
        <v>23.5</v>
      </c>
      <c r="M36" s="11">
        <v>24</v>
      </c>
      <c r="N36" s="11">
        <v>6</v>
      </c>
      <c r="O36" s="11">
        <v>3</v>
      </c>
      <c r="P36" s="11" t="s">
        <v>426</v>
      </c>
      <c r="Q36" s="2">
        <f t="shared" si="0"/>
        <v>3</v>
      </c>
      <c r="S36" s="3">
        <f t="shared" si="1"/>
        <v>3</v>
      </c>
    </row>
    <row r="37" spans="1:19" ht="15.75" x14ac:dyDescent="0.25">
      <c r="A37" s="11">
        <v>32</v>
      </c>
      <c r="B37" s="11">
        <v>36</v>
      </c>
      <c r="C37" s="10"/>
      <c r="D37" s="10" t="s">
        <v>473</v>
      </c>
      <c r="E37" s="10" t="s">
        <v>10</v>
      </c>
      <c r="F37" s="11"/>
      <c r="G37" s="10" t="s">
        <v>43</v>
      </c>
      <c r="H37" s="12">
        <v>1000</v>
      </c>
      <c r="I37" s="10"/>
      <c r="J37" s="11">
        <v>3</v>
      </c>
      <c r="K37" s="11">
        <v>0</v>
      </c>
      <c r="L37" s="11">
        <v>22</v>
      </c>
      <c r="M37" s="11">
        <v>24</v>
      </c>
      <c r="N37" s="11">
        <v>8</v>
      </c>
      <c r="O37" s="11">
        <v>4</v>
      </c>
      <c r="P37" s="11" t="s">
        <v>426</v>
      </c>
      <c r="Q37" s="2">
        <f t="shared" si="0"/>
        <v>3</v>
      </c>
      <c r="S37" s="3">
        <f t="shared" si="1"/>
        <v>3</v>
      </c>
    </row>
    <row r="38" spans="1:19" ht="15.75" x14ac:dyDescent="0.25">
      <c r="A38" s="11">
        <v>33</v>
      </c>
      <c r="B38" s="11">
        <v>47</v>
      </c>
      <c r="C38" s="10"/>
      <c r="D38" s="10" t="s">
        <v>474</v>
      </c>
      <c r="E38" s="10" t="s">
        <v>457</v>
      </c>
      <c r="F38" s="11"/>
      <c r="G38" s="10" t="s">
        <v>43</v>
      </c>
      <c r="H38" s="12">
        <v>1000</v>
      </c>
      <c r="I38" s="10" t="s">
        <v>27</v>
      </c>
      <c r="J38" s="11">
        <v>3</v>
      </c>
      <c r="K38" s="11">
        <v>0</v>
      </c>
      <c r="L38" s="11">
        <v>21</v>
      </c>
      <c r="M38" s="11">
        <v>23</v>
      </c>
      <c r="N38" s="11">
        <v>8.5</v>
      </c>
      <c r="O38" s="11">
        <v>3</v>
      </c>
      <c r="P38" s="11" t="s">
        <v>426</v>
      </c>
      <c r="Q38" s="2">
        <f t="shared" si="0"/>
        <v>3</v>
      </c>
      <c r="S38" s="3">
        <f t="shared" si="1"/>
        <v>3</v>
      </c>
    </row>
    <row r="39" spans="1:19" ht="15.75" x14ac:dyDescent="0.25">
      <c r="A39" s="11">
        <v>34</v>
      </c>
      <c r="B39" s="11">
        <v>15</v>
      </c>
      <c r="C39" s="10"/>
      <c r="D39" s="10" t="s">
        <v>475</v>
      </c>
      <c r="E39" s="10" t="s">
        <v>10</v>
      </c>
      <c r="F39" s="11"/>
      <c r="G39" s="10" t="s">
        <v>43</v>
      </c>
      <c r="H39" s="12">
        <v>1000</v>
      </c>
      <c r="I39" s="10" t="s">
        <v>44</v>
      </c>
      <c r="J39" s="11">
        <v>3</v>
      </c>
      <c r="K39" s="11">
        <v>0</v>
      </c>
      <c r="L39" s="11">
        <v>19.5</v>
      </c>
      <c r="M39" s="11">
        <v>21.5</v>
      </c>
      <c r="N39" s="11">
        <v>7.5</v>
      </c>
      <c r="O39" s="11">
        <v>3</v>
      </c>
      <c r="P39" s="11" t="s">
        <v>426</v>
      </c>
      <c r="Q39" s="2">
        <f t="shared" si="0"/>
        <v>3</v>
      </c>
      <c r="S39" s="3">
        <f t="shared" si="1"/>
        <v>3</v>
      </c>
    </row>
    <row r="40" spans="1:19" ht="15.75" x14ac:dyDescent="0.25">
      <c r="A40" s="11"/>
      <c r="B40" s="11">
        <v>40</v>
      </c>
      <c r="C40" s="10"/>
      <c r="D40" s="10" t="s">
        <v>476</v>
      </c>
      <c r="E40" s="10" t="s">
        <v>10</v>
      </c>
      <c r="F40" s="11"/>
      <c r="G40" s="10" t="s">
        <v>43</v>
      </c>
      <c r="H40" s="12">
        <v>1000</v>
      </c>
      <c r="I40" s="10" t="s">
        <v>27</v>
      </c>
      <c r="J40" s="11">
        <v>3</v>
      </c>
      <c r="K40" s="11">
        <v>0</v>
      </c>
      <c r="L40" s="11">
        <v>19.5</v>
      </c>
      <c r="M40" s="11">
        <v>21.5</v>
      </c>
      <c r="N40" s="11">
        <v>7.5</v>
      </c>
      <c r="O40" s="11">
        <v>3</v>
      </c>
      <c r="P40" s="11" t="s">
        <v>426</v>
      </c>
      <c r="Q40" s="2">
        <f t="shared" si="0"/>
        <v>3</v>
      </c>
      <c r="S40" s="3">
        <f t="shared" si="1"/>
        <v>3</v>
      </c>
    </row>
    <row r="41" spans="1:19" ht="15.75" x14ac:dyDescent="0.25">
      <c r="A41" s="11">
        <v>36</v>
      </c>
      <c r="B41" s="11">
        <v>42</v>
      </c>
      <c r="C41" s="10"/>
      <c r="D41" s="10" t="s">
        <v>477</v>
      </c>
      <c r="E41" s="10" t="s">
        <v>10</v>
      </c>
      <c r="F41" s="11"/>
      <c r="G41" s="10" t="s">
        <v>43</v>
      </c>
      <c r="H41" s="12">
        <v>1000</v>
      </c>
      <c r="I41" s="10" t="s">
        <v>44</v>
      </c>
      <c r="J41" s="11">
        <v>3</v>
      </c>
      <c r="K41" s="11">
        <v>0</v>
      </c>
      <c r="L41" s="11">
        <v>19.5</v>
      </c>
      <c r="M41" s="11">
        <v>21</v>
      </c>
      <c r="N41" s="11">
        <v>5.5</v>
      </c>
      <c r="O41" s="11">
        <v>3</v>
      </c>
      <c r="P41" s="11" t="s">
        <v>478</v>
      </c>
      <c r="Q41" s="2">
        <f t="shared" si="0"/>
        <v>3</v>
      </c>
      <c r="S41" s="3">
        <f t="shared" si="1"/>
        <v>3</v>
      </c>
    </row>
    <row r="42" spans="1:19" ht="15.75" x14ac:dyDescent="0.25">
      <c r="A42" s="11">
        <v>37</v>
      </c>
      <c r="B42" s="11">
        <v>21</v>
      </c>
      <c r="C42" s="10"/>
      <c r="D42" s="10" t="s">
        <v>479</v>
      </c>
      <c r="E42" s="10" t="s">
        <v>10</v>
      </c>
      <c r="F42" s="11"/>
      <c r="G42" s="10" t="s">
        <v>43</v>
      </c>
      <c r="H42" s="12">
        <v>1000</v>
      </c>
      <c r="I42" s="10" t="s">
        <v>27</v>
      </c>
      <c r="J42" s="11">
        <v>3</v>
      </c>
      <c r="K42" s="11">
        <v>0</v>
      </c>
      <c r="L42" s="11">
        <v>19</v>
      </c>
      <c r="M42" s="11">
        <v>19.5</v>
      </c>
      <c r="N42" s="11">
        <v>5</v>
      </c>
      <c r="O42" s="11">
        <v>3</v>
      </c>
      <c r="P42" s="11" t="s">
        <v>426</v>
      </c>
      <c r="Q42" s="2">
        <f t="shared" si="0"/>
        <v>3</v>
      </c>
      <c r="S42" s="3">
        <f t="shared" si="1"/>
        <v>3</v>
      </c>
    </row>
    <row r="43" spans="1:19" ht="15.75" x14ac:dyDescent="0.25">
      <c r="A43" s="11">
        <v>38</v>
      </c>
      <c r="B43" s="11">
        <v>29</v>
      </c>
      <c r="C43" s="10"/>
      <c r="D43" s="10" t="s">
        <v>480</v>
      </c>
      <c r="E43" s="10" t="s">
        <v>10</v>
      </c>
      <c r="F43" s="11"/>
      <c r="G43" s="10" t="s">
        <v>43</v>
      </c>
      <c r="H43" s="12">
        <v>1000</v>
      </c>
      <c r="I43" s="10"/>
      <c r="J43" s="11">
        <v>3</v>
      </c>
      <c r="K43" s="11">
        <v>0</v>
      </c>
      <c r="L43" s="11">
        <v>16.5</v>
      </c>
      <c r="M43" s="11">
        <v>17</v>
      </c>
      <c r="N43" s="11">
        <v>4.5</v>
      </c>
      <c r="O43" s="11">
        <v>4</v>
      </c>
      <c r="P43" s="11" t="s">
        <v>426</v>
      </c>
      <c r="Q43" s="2">
        <f t="shared" si="0"/>
        <v>3</v>
      </c>
      <c r="S43" s="3">
        <f t="shared" si="1"/>
        <v>3</v>
      </c>
    </row>
    <row r="44" spans="1:19" ht="15.75" x14ac:dyDescent="0.25">
      <c r="A44" s="11">
        <v>39</v>
      </c>
      <c r="B44" s="11">
        <v>44</v>
      </c>
      <c r="C44" s="10"/>
      <c r="D44" s="10" t="s">
        <v>481</v>
      </c>
      <c r="E44" s="10" t="s">
        <v>10</v>
      </c>
      <c r="F44" s="11"/>
      <c r="G44" s="10" t="s">
        <v>43</v>
      </c>
      <c r="H44" s="12">
        <v>1000</v>
      </c>
      <c r="I44" s="10" t="s">
        <v>27</v>
      </c>
      <c r="J44" s="11">
        <v>2.5</v>
      </c>
      <c r="K44" s="11">
        <v>0</v>
      </c>
      <c r="L44" s="11">
        <v>21</v>
      </c>
      <c r="M44" s="11">
        <v>24</v>
      </c>
      <c r="N44" s="11">
        <v>8.25</v>
      </c>
      <c r="O44" s="11">
        <v>3</v>
      </c>
      <c r="P44" s="11" t="s">
        <v>431</v>
      </c>
      <c r="Q44" s="2">
        <f t="shared" si="0"/>
        <v>2.5</v>
      </c>
      <c r="S44" s="3">
        <f t="shared" si="1"/>
        <v>2.5</v>
      </c>
    </row>
    <row r="45" spans="1:19" ht="15.75" x14ac:dyDescent="0.25">
      <c r="A45" s="11">
        <v>40</v>
      </c>
      <c r="B45" s="11">
        <v>28</v>
      </c>
      <c r="C45" s="10"/>
      <c r="D45" s="10" t="s">
        <v>302</v>
      </c>
      <c r="E45" s="10" t="s">
        <v>457</v>
      </c>
      <c r="F45" s="11"/>
      <c r="G45" s="10" t="s">
        <v>43</v>
      </c>
      <c r="H45" s="12">
        <v>1000</v>
      </c>
      <c r="I45" s="10" t="s">
        <v>24</v>
      </c>
      <c r="J45" s="11">
        <v>2.5</v>
      </c>
      <c r="K45" s="11">
        <v>0</v>
      </c>
      <c r="L45" s="11">
        <v>19.5</v>
      </c>
      <c r="M45" s="11">
        <v>21.5</v>
      </c>
      <c r="N45" s="11">
        <v>5.25</v>
      </c>
      <c r="O45" s="11">
        <v>4</v>
      </c>
      <c r="P45" s="11" t="s">
        <v>431</v>
      </c>
      <c r="Q45" s="2">
        <f t="shared" si="0"/>
        <v>2.5</v>
      </c>
      <c r="S45" s="3">
        <f t="shared" si="1"/>
        <v>2.5</v>
      </c>
    </row>
    <row r="46" spans="1:19" ht="15.75" x14ac:dyDescent="0.25">
      <c r="A46" s="11">
        <v>41</v>
      </c>
      <c r="B46" s="11">
        <v>12</v>
      </c>
      <c r="C46" s="10"/>
      <c r="D46" s="10" t="s">
        <v>482</v>
      </c>
      <c r="E46" s="10" t="s">
        <v>10</v>
      </c>
      <c r="F46" s="11"/>
      <c r="G46" s="10" t="s">
        <v>43</v>
      </c>
      <c r="H46" s="12">
        <v>1000</v>
      </c>
      <c r="I46" s="10" t="s">
        <v>27</v>
      </c>
      <c r="J46" s="11">
        <v>2.5</v>
      </c>
      <c r="K46" s="11">
        <v>0</v>
      </c>
      <c r="L46" s="11">
        <v>18.5</v>
      </c>
      <c r="M46" s="11">
        <v>19</v>
      </c>
      <c r="N46" s="11">
        <v>3.75</v>
      </c>
      <c r="O46" s="11">
        <v>4</v>
      </c>
      <c r="P46" s="11" t="s">
        <v>431</v>
      </c>
      <c r="Q46" s="2">
        <f t="shared" si="0"/>
        <v>2.5</v>
      </c>
      <c r="S46" s="3">
        <f t="shared" si="1"/>
        <v>2.5</v>
      </c>
    </row>
    <row r="47" spans="1:19" ht="15.75" x14ac:dyDescent="0.25">
      <c r="A47" s="11">
        <v>42</v>
      </c>
      <c r="B47" s="11">
        <v>18</v>
      </c>
      <c r="C47" s="10"/>
      <c r="D47" s="10" t="s">
        <v>483</v>
      </c>
      <c r="E47" s="10" t="s">
        <v>457</v>
      </c>
      <c r="F47" s="11"/>
      <c r="G47" s="10" t="s">
        <v>43</v>
      </c>
      <c r="H47" s="12">
        <v>1000</v>
      </c>
      <c r="I47" s="10" t="s">
        <v>484</v>
      </c>
      <c r="J47" s="11">
        <v>2.5</v>
      </c>
      <c r="K47" s="11">
        <v>0</v>
      </c>
      <c r="L47" s="11">
        <v>15.5</v>
      </c>
      <c r="M47" s="11">
        <v>16</v>
      </c>
      <c r="N47" s="11">
        <v>3.5</v>
      </c>
      <c r="O47" s="11">
        <v>4</v>
      </c>
      <c r="P47" s="11" t="s">
        <v>431</v>
      </c>
      <c r="Q47" s="2">
        <f t="shared" si="0"/>
        <v>2.5</v>
      </c>
      <c r="S47" s="3">
        <f t="shared" si="1"/>
        <v>2.5</v>
      </c>
    </row>
    <row r="48" spans="1:19" ht="15.75" x14ac:dyDescent="0.25">
      <c r="A48" s="11">
        <v>43</v>
      </c>
      <c r="B48" s="11">
        <v>45</v>
      </c>
      <c r="C48" s="10"/>
      <c r="D48" s="10" t="s">
        <v>319</v>
      </c>
      <c r="E48" s="10" t="s">
        <v>10</v>
      </c>
      <c r="F48" s="11"/>
      <c r="G48" s="10" t="s">
        <v>43</v>
      </c>
      <c r="H48" s="12">
        <v>1000</v>
      </c>
      <c r="I48" s="10" t="s">
        <v>27</v>
      </c>
      <c r="J48" s="11">
        <v>2</v>
      </c>
      <c r="K48" s="11">
        <v>0</v>
      </c>
      <c r="L48" s="11">
        <v>22</v>
      </c>
      <c r="M48" s="11">
        <v>24.5</v>
      </c>
      <c r="N48" s="11">
        <v>6.25</v>
      </c>
      <c r="O48" s="11">
        <v>4</v>
      </c>
      <c r="P48" s="11" t="s">
        <v>435</v>
      </c>
      <c r="Q48" s="2">
        <f t="shared" si="0"/>
        <v>2</v>
      </c>
      <c r="S48" s="3">
        <f t="shared" si="1"/>
        <v>2</v>
      </c>
    </row>
    <row r="49" spans="1:19" ht="15.75" x14ac:dyDescent="0.25">
      <c r="A49" s="11">
        <v>44</v>
      </c>
      <c r="B49" s="11">
        <v>14</v>
      </c>
      <c r="C49" s="10"/>
      <c r="D49" s="10" t="s">
        <v>485</v>
      </c>
      <c r="E49" s="10" t="s">
        <v>10</v>
      </c>
      <c r="F49" s="11"/>
      <c r="G49" s="10" t="s">
        <v>43</v>
      </c>
      <c r="H49" s="12">
        <v>1000</v>
      </c>
      <c r="I49" s="10"/>
      <c r="J49" s="11">
        <v>2</v>
      </c>
      <c r="K49" s="11">
        <v>0</v>
      </c>
      <c r="L49" s="11">
        <v>19.5</v>
      </c>
      <c r="M49" s="11">
        <v>20</v>
      </c>
      <c r="N49" s="11">
        <v>3.5</v>
      </c>
      <c r="O49" s="11">
        <v>4</v>
      </c>
      <c r="P49" s="11" t="s">
        <v>435</v>
      </c>
      <c r="Q49" s="2">
        <f t="shared" si="0"/>
        <v>2</v>
      </c>
      <c r="S49" s="3">
        <f t="shared" si="1"/>
        <v>2</v>
      </c>
    </row>
    <row r="50" spans="1:19" ht="15.75" x14ac:dyDescent="0.25">
      <c r="A50" s="11">
        <v>45</v>
      </c>
      <c r="B50" s="11">
        <v>3</v>
      </c>
      <c r="C50" s="10"/>
      <c r="D50" s="10" t="s">
        <v>486</v>
      </c>
      <c r="E50" s="10" t="s">
        <v>457</v>
      </c>
      <c r="F50" s="11"/>
      <c r="G50" s="10" t="s">
        <v>43</v>
      </c>
      <c r="H50" s="12">
        <v>1000</v>
      </c>
      <c r="I50" s="10" t="s">
        <v>27</v>
      </c>
      <c r="J50" s="11">
        <v>2</v>
      </c>
      <c r="K50" s="11">
        <v>0</v>
      </c>
      <c r="L50" s="11">
        <v>19</v>
      </c>
      <c r="M50" s="11">
        <v>19.5</v>
      </c>
      <c r="N50" s="11">
        <v>3</v>
      </c>
      <c r="O50" s="11">
        <v>3</v>
      </c>
      <c r="P50" s="11" t="s">
        <v>435</v>
      </c>
      <c r="Q50" s="2">
        <f t="shared" si="0"/>
        <v>2</v>
      </c>
      <c r="S50" s="3">
        <f t="shared" si="1"/>
        <v>2</v>
      </c>
    </row>
    <row r="51" spans="1:19" ht="15.75" x14ac:dyDescent="0.25">
      <c r="A51" s="11">
        <v>46</v>
      </c>
      <c r="B51" s="11">
        <v>43</v>
      </c>
      <c r="C51" s="10"/>
      <c r="D51" s="10" t="s">
        <v>275</v>
      </c>
      <c r="E51" s="10" t="s">
        <v>10</v>
      </c>
      <c r="F51" s="11"/>
      <c r="G51" s="10" t="s">
        <v>43</v>
      </c>
      <c r="H51" s="12">
        <v>1000</v>
      </c>
      <c r="I51" s="10" t="s">
        <v>44</v>
      </c>
      <c r="J51" s="11">
        <v>2</v>
      </c>
      <c r="K51" s="11">
        <v>0</v>
      </c>
      <c r="L51" s="11">
        <v>18.5</v>
      </c>
      <c r="M51" s="11">
        <v>20.5</v>
      </c>
      <c r="N51" s="11">
        <v>4</v>
      </c>
      <c r="O51" s="11">
        <v>4</v>
      </c>
      <c r="P51" s="11" t="s">
        <v>435</v>
      </c>
      <c r="Q51" s="2">
        <f t="shared" si="0"/>
        <v>2</v>
      </c>
      <c r="S51" s="3">
        <f t="shared" si="1"/>
        <v>2</v>
      </c>
    </row>
    <row r="52" spans="1:19" ht="15.75" x14ac:dyDescent="0.25">
      <c r="A52" s="11">
        <v>47</v>
      </c>
      <c r="B52" s="11">
        <v>7</v>
      </c>
      <c r="C52" s="10"/>
      <c r="D52" s="10" t="s">
        <v>487</v>
      </c>
      <c r="E52" s="10" t="s">
        <v>457</v>
      </c>
      <c r="F52" s="11"/>
      <c r="G52" s="10" t="s">
        <v>43</v>
      </c>
      <c r="H52" s="12">
        <v>1000</v>
      </c>
      <c r="I52" s="10" t="s">
        <v>23</v>
      </c>
      <c r="J52" s="11">
        <v>2</v>
      </c>
      <c r="K52" s="11">
        <v>0</v>
      </c>
      <c r="L52" s="11">
        <v>17.5</v>
      </c>
      <c r="M52" s="11">
        <v>18</v>
      </c>
      <c r="N52" s="11">
        <v>3</v>
      </c>
      <c r="O52" s="11">
        <v>4</v>
      </c>
      <c r="P52" s="11" t="s">
        <v>435</v>
      </c>
      <c r="Q52" s="2">
        <f t="shared" si="0"/>
        <v>2</v>
      </c>
      <c r="S52" s="3">
        <f t="shared" si="1"/>
        <v>2</v>
      </c>
    </row>
    <row r="53" spans="1:19" ht="15.75" x14ac:dyDescent="0.25">
      <c r="A53" s="11">
        <v>48</v>
      </c>
      <c r="B53" s="11">
        <v>24</v>
      </c>
      <c r="C53" s="10"/>
      <c r="D53" s="10" t="s">
        <v>488</v>
      </c>
      <c r="E53" s="10" t="s">
        <v>10</v>
      </c>
      <c r="F53" s="11"/>
      <c r="G53" s="10" t="s">
        <v>43</v>
      </c>
      <c r="H53" s="12">
        <v>1000</v>
      </c>
      <c r="I53" s="10" t="s">
        <v>24</v>
      </c>
      <c r="J53" s="11">
        <v>2</v>
      </c>
      <c r="K53" s="11">
        <v>0</v>
      </c>
      <c r="L53" s="11">
        <v>16.5</v>
      </c>
      <c r="M53" s="11">
        <v>17</v>
      </c>
      <c r="N53" s="11">
        <v>1.5</v>
      </c>
      <c r="O53" s="11">
        <v>3</v>
      </c>
      <c r="P53" s="11" t="s">
        <v>489</v>
      </c>
      <c r="Q53" s="2">
        <f t="shared" si="0"/>
        <v>2</v>
      </c>
      <c r="S53" s="3">
        <f t="shared" si="1"/>
        <v>2</v>
      </c>
    </row>
    <row r="54" spans="1:19" ht="15.75" x14ac:dyDescent="0.25">
      <c r="A54" s="11">
        <v>49</v>
      </c>
      <c r="B54" s="11">
        <v>19</v>
      </c>
      <c r="C54" s="10"/>
      <c r="D54" s="10" t="s">
        <v>490</v>
      </c>
      <c r="E54" s="10" t="s">
        <v>10</v>
      </c>
      <c r="F54" s="11"/>
      <c r="G54" s="10" t="s">
        <v>43</v>
      </c>
      <c r="H54" s="12">
        <v>1000</v>
      </c>
      <c r="I54" s="10" t="s">
        <v>27</v>
      </c>
      <c r="J54" s="11">
        <v>1.5</v>
      </c>
      <c r="K54" s="11">
        <v>0</v>
      </c>
      <c r="L54" s="11">
        <v>21.5</v>
      </c>
      <c r="M54" s="11">
        <v>24</v>
      </c>
      <c r="N54" s="11">
        <v>4.75</v>
      </c>
      <c r="O54" s="11">
        <v>2</v>
      </c>
      <c r="P54" s="11" t="s">
        <v>491</v>
      </c>
      <c r="Q54" s="2">
        <f t="shared" si="0"/>
        <v>1.5</v>
      </c>
      <c r="S54" s="3">
        <f t="shared" si="1"/>
        <v>1.5</v>
      </c>
    </row>
    <row r="55" spans="1:19" ht="15.75" x14ac:dyDescent="0.25">
      <c r="A55" s="11">
        <v>50</v>
      </c>
      <c r="B55" s="11">
        <v>38</v>
      </c>
      <c r="C55" s="10"/>
      <c r="D55" s="10" t="s">
        <v>492</v>
      </c>
      <c r="E55" s="10" t="s">
        <v>10</v>
      </c>
      <c r="F55" s="11"/>
      <c r="G55" s="10" t="s">
        <v>43</v>
      </c>
      <c r="H55" s="12">
        <v>1000</v>
      </c>
      <c r="I55" s="10"/>
      <c r="J55" s="11">
        <v>1</v>
      </c>
      <c r="K55" s="11">
        <v>0</v>
      </c>
      <c r="L55" s="11">
        <v>18</v>
      </c>
      <c r="M55" s="11">
        <v>20</v>
      </c>
      <c r="N55" s="11">
        <v>2</v>
      </c>
      <c r="O55" s="11">
        <v>3</v>
      </c>
      <c r="P55" s="11" t="s">
        <v>493</v>
      </c>
      <c r="Q55" s="2">
        <f t="shared" si="0"/>
        <v>1</v>
      </c>
      <c r="S55" s="3">
        <f t="shared" si="1"/>
        <v>1</v>
      </c>
    </row>
    <row r="56" spans="1:19" ht="15.75" x14ac:dyDescent="0.25">
      <c r="A56" s="11">
        <v>51</v>
      </c>
      <c r="B56" s="11">
        <v>34</v>
      </c>
      <c r="C56" s="10"/>
      <c r="D56" s="10" t="s">
        <v>494</v>
      </c>
      <c r="E56" s="10" t="s">
        <v>10</v>
      </c>
      <c r="F56" s="11" t="s">
        <v>384</v>
      </c>
      <c r="G56" s="10" t="s">
        <v>43</v>
      </c>
      <c r="H56" s="12">
        <v>1000</v>
      </c>
      <c r="I56" s="10"/>
      <c r="J56" s="11">
        <v>1</v>
      </c>
      <c r="K56" s="11">
        <v>0</v>
      </c>
      <c r="L56" s="11">
        <v>15</v>
      </c>
      <c r="M56" s="11">
        <v>16.5</v>
      </c>
      <c r="N56" s="11">
        <v>1.5</v>
      </c>
      <c r="O56" s="11">
        <v>3</v>
      </c>
      <c r="P56" s="11" t="s">
        <v>493</v>
      </c>
      <c r="Q56" s="2">
        <f t="shared" si="0"/>
        <v>1</v>
      </c>
      <c r="S56" s="3">
        <f t="shared" si="1"/>
        <v>1</v>
      </c>
    </row>
    <row r="58" spans="1:19" x14ac:dyDescent="0.25">
      <c r="A58" s="5" t="s">
        <v>14</v>
      </c>
    </row>
    <row r="59" spans="1:19" x14ac:dyDescent="0.25">
      <c r="A59" s="8" t="s">
        <v>29</v>
      </c>
    </row>
    <row r="60" spans="1:19" x14ac:dyDescent="0.25">
      <c r="A60" s="8" t="s">
        <v>30</v>
      </c>
    </row>
    <row r="61" spans="1:19" x14ac:dyDescent="0.25">
      <c r="A61" s="8" t="s">
        <v>31</v>
      </c>
    </row>
    <row r="62" spans="1:19" x14ac:dyDescent="0.25">
      <c r="A62" s="8" t="s">
        <v>374</v>
      </c>
    </row>
    <row r="63" spans="1:19" x14ac:dyDescent="0.25">
      <c r="A63" s="8" t="s">
        <v>375</v>
      </c>
    </row>
    <row r="65" spans="1:1" x14ac:dyDescent="0.25">
      <c r="A65" s="7" t="s">
        <v>495</v>
      </c>
    </row>
    <row r="66" spans="1:1" x14ac:dyDescent="0.25">
      <c r="A66" s="6" t="s">
        <v>15</v>
      </c>
    </row>
  </sheetData>
  <hyperlinks>
    <hyperlink ref="A65:P65" r:id="rId1" display="Všechny detaily tohoto turnaje naleznete pod  http://chess-results.com/tnr881820.aspx?lan=5"/>
    <hyperlink ref="A66:P66" r:id="rId2" display="Chess-Tournament-Results-Server: Chess-Results"/>
    <hyperlink ref="A1:P1" r:id="rId3" display="Z turnajové databáze Chess-results http://chess-results.com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4"/>
  <sheetViews>
    <sheetView workbookViewId="0">
      <selection activeCell="J5" sqref="J5"/>
    </sheetView>
  </sheetViews>
  <sheetFormatPr defaultRowHeight="15" x14ac:dyDescent="0.25"/>
  <cols>
    <col min="1" max="1" width="6.85546875" customWidth="1"/>
    <col min="2" max="2" width="19.140625" bestFit="1" customWidth="1"/>
    <col min="3" max="3" width="7.42578125" customWidth="1"/>
    <col min="4" max="4" width="29.42578125" customWidth="1"/>
    <col min="12" max="12" width="10.140625" customWidth="1"/>
  </cols>
  <sheetData>
    <row r="3" spans="1:12" x14ac:dyDescent="0.25">
      <c r="A3" s="14" t="s">
        <v>1</v>
      </c>
      <c r="B3" s="13" t="s">
        <v>3</v>
      </c>
      <c r="C3" s="15" t="s">
        <v>5</v>
      </c>
      <c r="D3" s="13" t="s">
        <v>6</v>
      </c>
      <c r="E3" s="14" t="s">
        <v>34</v>
      </c>
      <c r="F3" s="14" t="s">
        <v>35</v>
      </c>
      <c r="G3" s="14" t="s">
        <v>36</v>
      </c>
      <c r="H3" s="14" t="s">
        <v>37</v>
      </c>
      <c r="I3" s="14" t="s">
        <v>38</v>
      </c>
      <c r="J3" s="14" t="s">
        <v>39</v>
      </c>
      <c r="K3" s="14"/>
      <c r="L3" s="14" t="s">
        <v>40</v>
      </c>
    </row>
    <row r="4" spans="1:12" x14ac:dyDescent="0.25">
      <c r="A4" s="25">
        <v>1</v>
      </c>
      <c r="B4" s="30" t="s">
        <v>164</v>
      </c>
      <c r="C4" s="31">
        <v>0</v>
      </c>
      <c r="D4" s="30" t="s">
        <v>28</v>
      </c>
      <c r="E4" s="25"/>
      <c r="F4" s="25">
        <v>12</v>
      </c>
      <c r="G4" s="25">
        <v>16.5</v>
      </c>
      <c r="H4" s="25"/>
      <c r="I4" s="25">
        <v>26</v>
      </c>
      <c r="J4" s="25">
        <v>16.5</v>
      </c>
      <c r="K4" s="25"/>
      <c r="L4" s="25">
        <f>SUM(E4:K4)</f>
        <v>71</v>
      </c>
    </row>
    <row r="5" spans="1:12" x14ac:dyDescent="0.25">
      <c r="A5" s="25">
        <f>A4+1</f>
        <v>2</v>
      </c>
      <c r="B5" s="30" t="s">
        <v>76</v>
      </c>
      <c r="C5" s="31">
        <v>1192</v>
      </c>
      <c r="D5" s="30" t="s">
        <v>28</v>
      </c>
      <c r="E5" s="25"/>
      <c r="F5" s="25">
        <v>16</v>
      </c>
      <c r="G5" s="25">
        <v>14.5</v>
      </c>
      <c r="H5" s="25">
        <v>15</v>
      </c>
      <c r="I5" s="25">
        <v>17.5</v>
      </c>
      <c r="J5" s="38">
        <v>7.5</v>
      </c>
      <c r="K5" s="25"/>
      <c r="L5" s="25">
        <f>LARGE(E5:K5,1)+LARGE(E5:K5,2)+LARGE(E5:K5,3)+LARGE(E5:K5,4)</f>
        <v>63</v>
      </c>
    </row>
    <row r="6" spans="1:12" x14ac:dyDescent="0.25">
      <c r="A6" s="25">
        <f t="shared" ref="A6:A31" si="0">A5+1</f>
        <v>3</v>
      </c>
      <c r="B6" s="30" t="s">
        <v>84</v>
      </c>
      <c r="C6" s="31">
        <v>1065</v>
      </c>
      <c r="D6" s="30" t="s">
        <v>44</v>
      </c>
      <c r="E6" s="25">
        <v>8</v>
      </c>
      <c r="F6" s="25"/>
      <c r="G6" s="25">
        <v>20.5</v>
      </c>
      <c r="H6" s="25">
        <v>26</v>
      </c>
      <c r="I6" s="25"/>
      <c r="J6" s="25"/>
      <c r="K6" s="25"/>
      <c r="L6" s="25">
        <f t="shared" ref="L6:L10" si="1">SUM(E6:K6)</f>
        <v>54.5</v>
      </c>
    </row>
    <row r="7" spans="1:12" x14ac:dyDescent="0.25">
      <c r="A7" s="11">
        <f t="shared" si="0"/>
        <v>4</v>
      </c>
      <c r="B7" s="10" t="s">
        <v>81</v>
      </c>
      <c r="C7" s="12">
        <v>1166</v>
      </c>
      <c r="D7" s="10" t="s">
        <v>27</v>
      </c>
      <c r="E7" s="11">
        <v>14</v>
      </c>
      <c r="F7" s="29">
        <v>9</v>
      </c>
      <c r="G7" s="17">
        <v>12.5</v>
      </c>
      <c r="H7" s="17">
        <v>10</v>
      </c>
      <c r="I7" s="11"/>
      <c r="J7" s="11">
        <v>10</v>
      </c>
      <c r="K7" s="11"/>
      <c r="L7" s="19">
        <f>LARGE(E7:K7,1)+LARGE(E7:K7,2)+LARGE(E7:K7,3)+LARGE(E7:K7,4)</f>
        <v>46.5</v>
      </c>
    </row>
    <row r="8" spans="1:12" x14ac:dyDescent="0.25">
      <c r="A8" s="11">
        <f t="shared" si="0"/>
        <v>5</v>
      </c>
      <c r="B8" s="10" t="s">
        <v>77</v>
      </c>
      <c r="C8" s="12">
        <v>1077</v>
      </c>
      <c r="D8" s="10" t="s">
        <v>23</v>
      </c>
      <c r="E8" s="17"/>
      <c r="F8" s="17">
        <v>7</v>
      </c>
      <c r="G8" s="17">
        <v>10.5</v>
      </c>
      <c r="H8" s="17">
        <v>17</v>
      </c>
      <c r="I8" s="17"/>
      <c r="J8" s="17"/>
      <c r="K8" s="17"/>
      <c r="L8" s="19">
        <f t="shared" si="1"/>
        <v>34.5</v>
      </c>
    </row>
    <row r="9" spans="1:12" x14ac:dyDescent="0.25">
      <c r="A9" s="11">
        <f t="shared" si="0"/>
        <v>6</v>
      </c>
      <c r="B9" s="10" t="s">
        <v>154</v>
      </c>
      <c r="C9" s="12">
        <v>1083</v>
      </c>
      <c r="D9" s="10" t="s">
        <v>26</v>
      </c>
      <c r="E9" s="11">
        <v>4</v>
      </c>
      <c r="F9" s="11">
        <v>20</v>
      </c>
      <c r="G9" s="11"/>
      <c r="H9" s="11">
        <v>6.5</v>
      </c>
      <c r="I9" s="11"/>
      <c r="J9" s="11"/>
      <c r="K9" s="11"/>
      <c r="L9" s="19">
        <f t="shared" si="1"/>
        <v>30.5</v>
      </c>
    </row>
    <row r="10" spans="1:12" x14ac:dyDescent="0.25">
      <c r="A10" s="11">
        <f t="shared" si="0"/>
        <v>7</v>
      </c>
      <c r="B10" s="10" t="s">
        <v>101</v>
      </c>
      <c r="C10" s="12">
        <v>1395</v>
      </c>
      <c r="D10" s="10" t="s">
        <v>23</v>
      </c>
      <c r="E10" s="17"/>
      <c r="F10" s="17">
        <v>27</v>
      </c>
      <c r="G10" s="17"/>
      <c r="H10" s="17"/>
      <c r="I10" s="17"/>
      <c r="J10" s="17"/>
      <c r="K10" s="17"/>
      <c r="L10" s="19">
        <f t="shared" si="1"/>
        <v>27</v>
      </c>
    </row>
    <row r="11" spans="1:12" x14ac:dyDescent="0.25">
      <c r="A11" s="11">
        <f t="shared" si="0"/>
        <v>8</v>
      </c>
      <c r="B11" s="10" t="s">
        <v>151</v>
      </c>
      <c r="C11" s="12">
        <v>1632</v>
      </c>
      <c r="D11" s="10" t="s">
        <v>23</v>
      </c>
      <c r="E11" s="11">
        <v>25.5</v>
      </c>
      <c r="F11" s="11"/>
      <c r="G11" s="11"/>
      <c r="H11" s="11"/>
      <c r="I11" s="11"/>
      <c r="J11" s="11"/>
      <c r="K11" s="11"/>
      <c r="L11" s="19">
        <f t="shared" ref="L11:L17" si="2">SUM(E11:K11)</f>
        <v>25.5</v>
      </c>
    </row>
    <row r="12" spans="1:12" x14ac:dyDescent="0.25">
      <c r="A12" s="11">
        <f t="shared" si="0"/>
        <v>9</v>
      </c>
      <c r="B12" s="10" t="s">
        <v>70</v>
      </c>
      <c r="C12" s="12">
        <v>1463</v>
      </c>
      <c r="D12" s="10" t="s">
        <v>23</v>
      </c>
      <c r="E12" s="17"/>
      <c r="F12" s="17"/>
      <c r="G12" s="17">
        <v>25.5</v>
      </c>
      <c r="H12" s="17"/>
      <c r="I12" s="17"/>
      <c r="J12" s="17"/>
      <c r="K12" s="17"/>
      <c r="L12" s="19">
        <f>SUM(E12:K12)</f>
        <v>25.5</v>
      </c>
    </row>
    <row r="13" spans="1:12" x14ac:dyDescent="0.25">
      <c r="A13" s="11">
        <f t="shared" si="0"/>
        <v>10</v>
      </c>
      <c r="B13" s="10" t="s">
        <v>162</v>
      </c>
      <c r="C13" s="12">
        <v>0</v>
      </c>
      <c r="D13" s="10" t="s">
        <v>163</v>
      </c>
      <c r="E13" s="17"/>
      <c r="F13" s="17">
        <v>14</v>
      </c>
      <c r="G13" s="17">
        <v>7.5</v>
      </c>
      <c r="H13" s="17"/>
      <c r="I13" s="17"/>
      <c r="J13" s="17"/>
      <c r="K13" s="17"/>
      <c r="L13" s="19">
        <f>SUM(E13:K13)</f>
        <v>21.5</v>
      </c>
    </row>
    <row r="14" spans="1:12" x14ac:dyDescent="0.25">
      <c r="A14" s="11">
        <f t="shared" si="0"/>
        <v>11</v>
      </c>
      <c r="B14" s="10" t="s">
        <v>531</v>
      </c>
      <c r="C14" s="12">
        <v>1464</v>
      </c>
      <c r="D14" s="10" t="s">
        <v>23</v>
      </c>
      <c r="E14" s="17"/>
      <c r="F14" s="17"/>
      <c r="G14" s="17"/>
      <c r="H14" s="17"/>
      <c r="I14" s="17"/>
      <c r="J14" s="17">
        <v>21</v>
      </c>
      <c r="K14" s="17"/>
      <c r="L14" s="19">
        <f>SUM(E14:K14)</f>
        <v>21</v>
      </c>
    </row>
    <row r="15" spans="1:12" x14ac:dyDescent="0.25">
      <c r="A15" s="11">
        <f t="shared" si="0"/>
        <v>12</v>
      </c>
      <c r="B15" s="10" t="s">
        <v>152</v>
      </c>
      <c r="C15" s="12">
        <v>1619</v>
      </c>
      <c r="D15" s="10" t="s">
        <v>12</v>
      </c>
      <c r="E15" s="11">
        <v>20.5</v>
      </c>
      <c r="F15" s="11"/>
      <c r="G15" s="11"/>
      <c r="H15" s="11"/>
      <c r="I15" s="11"/>
      <c r="J15" s="11"/>
      <c r="K15" s="11"/>
      <c r="L15" s="19">
        <f t="shared" si="2"/>
        <v>20.5</v>
      </c>
    </row>
    <row r="16" spans="1:12" x14ac:dyDescent="0.25">
      <c r="A16" s="11">
        <f t="shared" si="0"/>
        <v>13</v>
      </c>
      <c r="B16" s="10" t="s">
        <v>182</v>
      </c>
      <c r="C16" s="12">
        <v>0</v>
      </c>
      <c r="D16" s="10" t="s">
        <v>23</v>
      </c>
      <c r="E16" s="17"/>
      <c r="F16" s="17"/>
      <c r="G16" s="17"/>
      <c r="H16" s="17">
        <v>20.5</v>
      </c>
      <c r="I16" s="17"/>
      <c r="J16" s="17"/>
      <c r="K16" s="17"/>
      <c r="L16" s="19">
        <f>SUM(E16:K16)</f>
        <v>20.5</v>
      </c>
    </row>
    <row r="17" spans="1:12" x14ac:dyDescent="0.25">
      <c r="A17" s="11">
        <f t="shared" si="0"/>
        <v>14</v>
      </c>
      <c r="B17" s="10" t="s">
        <v>100</v>
      </c>
      <c r="C17" s="12">
        <v>1598</v>
      </c>
      <c r="D17" s="10" t="s">
        <v>12</v>
      </c>
      <c r="E17" s="11">
        <v>17.5</v>
      </c>
      <c r="F17" s="11"/>
      <c r="G17" s="11"/>
      <c r="H17" s="11"/>
      <c r="I17" s="11"/>
      <c r="J17" s="11"/>
      <c r="K17" s="11"/>
      <c r="L17" s="19">
        <f t="shared" si="2"/>
        <v>17.5</v>
      </c>
    </row>
    <row r="18" spans="1:12" x14ac:dyDescent="0.25">
      <c r="A18" s="11">
        <f t="shared" si="0"/>
        <v>15</v>
      </c>
      <c r="B18" s="10" t="s">
        <v>94</v>
      </c>
      <c r="C18" s="12">
        <v>1018</v>
      </c>
      <c r="D18" s="10" t="s">
        <v>27</v>
      </c>
      <c r="E18" s="17"/>
      <c r="F18" s="17">
        <v>2</v>
      </c>
      <c r="G18" s="17"/>
      <c r="H18" s="17"/>
      <c r="I18" s="17">
        <v>9</v>
      </c>
      <c r="J18" s="17">
        <v>3</v>
      </c>
      <c r="K18" s="17"/>
      <c r="L18" s="19">
        <f t="shared" ref="L18" si="3">SUM(E18:K18)</f>
        <v>14</v>
      </c>
    </row>
    <row r="19" spans="1:12" x14ac:dyDescent="0.25">
      <c r="A19" s="11">
        <f t="shared" si="0"/>
        <v>16</v>
      </c>
      <c r="B19" s="10" t="s">
        <v>78</v>
      </c>
      <c r="C19" s="12">
        <v>1185</v>
      </c>
      <c r="D19" s="10" t="s">
        <v>44</v>
      </c>
      <c r="E19" s="17"/>
      <c r="F19" s="17"/>
      <c r="G19" s="17"/>
      <c r="H19" s="17">
        <v>12.5</v>
      </c>
      <c r="I19" s="17"/>
      <c r="J19" s="17"/>
      <c r="K19" s="17"/>
      <c r="L19" s="19">
        <f t="shared" ref="L19:L29" si="4">SUM(E19:K19)</f>
        <v>12.5</v>
      </c>
    </row>
    <row r="20" spans="1:12" x14ac:dyDescent="0.25">
      <c r="A20" s="11">
        <f t="shared" si="0"/>
        <v>17</v>
      </c>
      <c r="B20" s="10" t="s">
        <v>369</v>
      </c>
      <c r="C20" s="12">
        <v>1049</v>
      </c>
      <c r="D20" s="10" t="s">
        <v>499</v>
      </c>
      <c r="E20" s="17"/>
      <c r="F20" s="17"/>
      <c r="G20" s="17"/>
      <c r="H20" s="17"/>
      <c r="I20" s="17">
        <v>7</v>
      </c>
      <c r="J20" s="17">
        <v>5.5</v>
      </c>
      <c r="K20" s="17"/>
      <c r="L20" s="19">
        <f>SUM(E20:K20)</f>
        <v>12.5</v>
      </c>
    </row>
    <row r="21" spans="1:12" x14ac:dyDescent="0.25">
      <c r="A21" s="11">
        <f t="shared" si="0"/>
        <v>18</v>
      </c>
      <c r="B21" s="10" t="s">
        <v>71</v>
      </c>
      <c r="C21" s="12">
        <v>1363</v>
      </c>
      <c r="D21" s="10" t="s">
        <v>23</v>
      </c>
      <c r="E21" s="11">
        <v>12</v>
      </c>
      <c r="F21" s="11"/>
      <c r="G21" s="11"/>
      <c r="H21" s="11"/>
      <c r="I21" s="11"/>
      <c r="J21" s="11"/>
      <c r="K21" s="11"/>
      <c r="L21" s="19">
        <f t="shared" si="4"/>
        <v>12</v>
      </c>
    </row>
    <row r="22" spans="1:12" x14ac:dyDescent="0.25">
      <c r="A22" s="11">
        <f t="shared" si="0"/>
        <v>19</v>
      </c>
      <c r="B22" s="10" t="s">
        <v>156</v>
      </c>
      <c r="C22" s="12">
        <v>0</v>
      </c>
      <c r="D22" s="10" t="s">
        <v>26</v>
      </c>
      <c r="E22" s="17">
        <v>2.5</v>
      </c>
      <c r="F22" s="17"/>
      <c r="G22" s="17"/>
      <c r="H22" s="17">
        <v>8</v>
      </c>
      <c r="I22" s="17"/>
      <c r="J22" s="17"/>
      <c r="K22" s="17"/>
      <c r="L22" s="19">
        <f t="shared" si="4"/>
        <v>10.5</v>
      </c>
    </row>
    <row r="23" spans="1:12" x14ac:dyDescent="0.25">
      <c r="A23" s="11">
        <f t="shared" si="0"/>
        <v>20</v>
      </c>
      <c r="B23" s="10" t="s">
        <v>72</v>
      </c>
      <c r="C23" s="12">
        <v>1446</v>
      </c>
      <c r="D23" s="10" t="s">
        <v>23</v>
      </c>
      <c r="E23" s="11">
        <v>10</v>
      </c>
      <c r="F23" s="11"/>
      <c r="G23" s="11"/>
      <c r="H23" s="11"/>
      <c r="I23" s="11"/>
      <c r="J23" s="11"/>
      <c r="K23" s="11"/>
      <c r="L23" s="19">
        <f t="shared" si="4"/>
        <v>10</v>
      </c>
    </row>
    <row r="24" spans="1:12" x14ac:dyDescent="0.25">
      <c r="A24" s="11">
        <f t="shared" si="0"/>
        <v>21</v>
      </c>
      <c r="B24" s="10" t="s">
        <v>165</v>
      </c>
      <c r="C24" s="12">
        <v>0</v>
      </c>
      <c r="D24" s="10" t="s">
        <v>26</v>
      </c>
      <c r="E24" s="17"/>
      <c r="F24" s="17">
        <v>5</v>
      </c>
      <c r="G24" s="17">
        <v>3</v>
      </c>
      <c r="H24" s="17"/>
      <c r="I24" s="17"/>
      <c r="J24" s="17"/>
      <c r="K24" s="17"/>
      <c r="L24" s="19">
        <f t="shared" si="4"/>
        <v>8</v>
      </c>
    </row>
    <row r="25" spans="1:12" x14ac:dyDescent="0.25">
      <c r="A25" s="11">
        <f t="shared" si="0"/>
        <v>22</v>
      </c>
      <c r="B25" s="10" t="s">
        <v>103</v>
      </c>
      <c r="C25" s="12">
        <v>1518</v>
      </c>
      <c r="D25" s="10" t="s">
        <v>24</v>
      </c>
      <c r="E25" s="11">
        <v>6.5</v>
      </c>
      <c r="F25" s="11"/>
      <c r="G25" s="11"/>
      <c r="H25" s="11"/>
      <c r="I25" s="11"/>
      <c r="J25" s="11"/>
      <c r="K25" s="11"/>
      <c r="L25" s="19">
        <f t="shared" si="4"/>
        <v>6.5</v>
      </c>
    </row>
    <row r="26" spans="1:12" x14ac:dyDescent="0.25">
      <c r="A26" s="11">
        <f t="shared" si="0"/>
        <v>23</v>
      </c>
      <c r="B26" s="10" t="s">
        <v>157</v>
      </c>
      <c r="C26" s="12">
        <v>0</v>
      </c>
      <c r="D26" s="10" t="s">
        <v>44</v>
      </c>
      <c r="E26" s="17">
        <v>1.5</v>
      </c>
      <c r="F26" s="17"/>
      <c r="G26" s="17"/>
      <c r="H26" s="17"/>
      <c r="I26" s="17">
        <v>5</v>
      </c>
      <c r="J26" s="17"/>
      <c r="K26" s="17"/>
      <c r="L26" s="19">
        <f>SUM(E26:K26)</f>
        <v>6.5</v>
      </c>
    </row>
    <row r="27" spans="1:12" x14ac:dyDescent="0.25">
      <c r="A27" s="11">
        <f t="shared" si="0"/>
        <v>24</v>
      </c>
      <c r="B27" s="10" t="s">
        <v>171</v>
      </c>
      <c r="C27" s="12">
        <v>0</v>
      </c>
      <c r="D27" s="10" t="s">
        <v>24</v>
      </c>
      <c r="E27" s="17"/>
      <c r="F27" s="17"/>
      <c r="G27" s="17">
        <v>4</v>
      </c>
      <c r="H27" s="17"/>
      <c r="I27" s="17"/>
      <c r="J27" s="17">
        <v>2</v>
      </c>
      <c r="K27" s="17"/>
      <c r="L27" s="19">
        <f>SUM(E27:K27)</f>
        <v>6</v>
      </c>
    </row>
    <row r="28" spans="1:12" x14ac:dyDescent="0.25">
      <c r="A28" s="11">
        <f t="shared" si="0"/>
        <v>25</v>
      </c>
      <c r="B28" s="10" t="s">
        <v>153</v>
      </c>
      <c r="C28" s="12">
        <v>1273</v>
      </c>
      <c r="D28" s="10" t="s">
        <v>12</v>
      </c>
      <c r="E28" s="11">
        <v>5.5</v>
      </c>
      <c r="F28" s="11"/>
      <c r="G28" s="11"/>
      <c r="H28" s="11"/>
      <c r="I28" s="11"/>
      <c r="J28" s="11"/>
      <c r="K28" s="11"/>
      <c r="L28" s="19">
        <f t="shared" si="4"/>
        <v>5.5</v>
      </c>
    </row>
    <row r="29" spans="1:12" x14ac:dyDescent="0.25">
      <c r="A29" s="11">
        <f t="shared" si="0"/>
        <v>26</v>
      </c>
      <c r="B29" s="10" t="s">
        <v>170</v>
      </c>
      <c r="C29" s="12">
        <v>0</v>
      </c>
      <c r="D29" s="10" t="s">
        <v>23</v>
      </c>
      <c r="E29" s="17"/>
      <c r="F29" s="17"/>
      <c r="G29" s="17">
        <v>5</v>
      </c>
      <c r="H29" s="17"/>
      <c r="I29" s="17"/>
      <c r="J29" s="17"/>
      <c r="K29" s="17"/>
      <c r="L29" s="19">
        <f t="shared" si="4"/>
        <v>5</v>
      </c>
    </row>
    <row r="30" spans="1:12" x14ac:dyDescent="0.25">
      <c r="A30" s="26">
        <f t="shared" si="0"/>
        <v>27</v>
      </c>
      <c r="B30" s="32" t="s">
        <v>158</v>
      </c>
      <c r="C30" s="33">
        <v>0</v>
      </c>
      <c r="D30" s="32" t="s">
        <v>26</v>
      </c>
      <c r="E30" s="26">
        <v>0</v>
      </c>
      <c r="F30" s="26">
        <v>4</v>
      </c>
      <c r="G30" s="26">
        <v>1</v>
      </c>
      <c r="H30" s="26"/>
      <c r="I30" s="26"/>
      <c r="J30" s="26"/>
      <c r="K30" s="26"/>
      <c r="L30" s="26">
        <f t="shared" ref="L30:L31" si="5">SUM(E30:K30)</f>
        <v>5</v>
      </c>
    </row>
    <row r="31" spans="1:12" x14ac:dyDescent="0.25">
      <c r="A31" s="26">
        <f t="shared" si="0"/>
        <v>28</v>
      </c>
      <c r="B31" s="32" t="s">
        <v>532</v>
      </c>
      <c r="C31" s="33">
        <v>1026</v>
      </c>
      <c r="D31" s="32" t="s">
        <v>13</v>
      </c>
      <c r="E31" s="26"/>
      <c r="F31" s="26"/>
      <c r="G31" s="26"/>
      <c r="H31" s="26"/>
      <c r="I31" s="26"/>
      <c r="J31" s="26">
        <v>4</v>
      </c>
      <c r="K31" s="26"/>
      <c r="L31" s="26">
        <f t="shared" si="5"/>
        <v>4</v>
      </c>
    </row>
    <row r="34" ht="14.25" customHeight="1" x14ac:dyDescent="0.25"/>
  </sheetData>
  <pageMargins left="0.7" right="0.7" top="0.78740157499999996" bottom="0.78740157499999996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opLeftCell="A29" workbookViewId="0">
      <selection activeCell="E58" sqref="E58"/>
    </sheetView>
  </sheetViews>
  <sheetFormatPr defaultRowHeight="15" x14ac:dyDescent="0.25"/>
  <cols>
    <col min="1" max="1" width="4.7109375" customWidth="1"/>
    <col min="2" max="3" width="5.42578125" customWidth="1"/>
    <col min="4" max="4" width="5.28515625" customWidth="1"/>
    <col min="5" max="5" width="22.28515625" bestFit="1" customWidth="1"/>
    <col min="7" max="7" width="5" bestFit="1" customWidth="1"/>
    <col min="9" max="9" width="4.5703125" bestFit="1" customWidth="1"/>
    <col min="10" max="11" width="5" bestFit="1" customWidth="1"/>
    <col min="12" max="12" width="13.85546875" bestFit="1" customWidth="1"/>
    <col min="13" max="13" width="16.7109375" bestFit="1" customWidth="1"/>
    <col min="14" max="14" width="12.140625" bestFit="1" customWidth="1"/>
  </cols>
  <sheetData>
    <row r="1" spans="1:14" x14ac:dyDescent="0.25">
      <c r="A1" s="6" t="s">
        <v>0</v>
      </c>
    </row>
    <row r="2" spans="1:14" x14ac:dyDescent="0.25">
      <c r="A2" s="5" t="s">
        <v>500</v>
      </c>
    </row>
    <row r="3" spans="1:14" x14ac:dyDescent="0.25">
      <c r="A3" s="9" t="s">
        <v>501</v>
      </c>
    </row>
    <row r="4" spans="1:14" x14ac:dyDescent="0.25">
      <c r="A4" s="5" t="s">
        <v>19</v>
      </c>
    </row>
    <row r="5" spans="1:14" ht="15.75" x14ac:dyDescent="0.25">
      <c r="A5" s="14" t="s">
        <v>1</v>
      </c>
      <c r="B5" s="14" t="s">
        <v>2</v>
      </c>
      <c r="C5" s="14" t="s">
        <v>10</v>
      </c>
      <c r="D5" s="14" t="s">
        <v>11</v>
      </c>
      <c r="E5" s="13" t="s">
        <v>3</v>
      </c>
      <c r="F5" s="13" t="s">
        <v>41</v>
      </c>
      <c r="G5" s="15" t="s">
        <v>42</v>
      </c>
      <c r="H5" s="14" t="s">
        <v>7</v>
      </c>
      <c r="I5" s="14" t="s">
        <v>8</v>
      </c>
      <c r="J5" s="14" t="s">
        <v>9</v>
      </c>
      <c r="K5" s="14" t="s">
        <v>22</v>
      </c>
      <c r="L5" s="4" t="s">
        <v>18</v>
      </c>
      <c r="M5" s="4" t="s">
        <v>16</v>
      </c>
      <c r="N5" s="4" t="s">
        <v>17</v>
      </c>
    </row>
    <row r="6" spans="1:14" ht="15.75" x14ac:dyDescent="0.25">
      <c r="A6" s="11">
        <v>1</v>
      </c>
      <c r="B6" s="11">
        <v>27</v>
      </c>
      <c r="C6" s="11">
        <v>1</v>
      </c>
      <c r="D6" s="11"/>
      <c r="E6" s="10" t="s">
        <v>313</v>
      </c>
      <c r="F6" s="10" t="s">
        <v>43</v>
      </c>
      <c r="G6" s="12">
        <v>0</v>
      </c>
      <c r="H6" s="11">
        <v>6.5</v>
      </c>
      <c r="I6" s="11">
        <v>0</v>
      </c>
      <c r="J6" s="11">
        <v>30</v>
      </c>
      <c r="K6" s="11">
        <v>32.5</v>
      </c>
      <c r="L6" s="2">
        <f>H6</f>
        <v>6.5</v>
      </c>
      <c r="M6">
        <v>20</v>
      </c>
      <c r="N6" s="3">
        <f>L6+M6</f>
        <v>26.5</v>
      </c>
    </row>
    <row r="7" spans="1:14" ht="15.75" x14ac:dyDescent="0.25">
      <c r="A7" s="11">
        <v>2</v>
      </c>
      <c r="B7" s="11">
        <v>25</v>
      </c>
      <c r="C7" s="11">
        <v>2</v>
      </c>
      <c r="D7" s="11"/>
      <c r="E7" s="10" t="s">
        <v>119</v>
      </c>
      <c r="F7" s="10" t="s">
        <v>43</v>
      </c>
      <c r="G7" s="12">
        <v>0</v>
      </c>
      <c r="H7" s="11">
        <v>6</v>
      </c>
      <c r="I7" s="11">
        <v>0</v>
      </c>
      <c r="J7" s="11">
        <v>26</v>
      </c>
      <c r="K7" s="11">
        <v>27.5</v>
      </c>
      <c r="L7" s="2">
        <f t="shared" ref="L7:L59" si="0">H7</f>
        <v>6</v>
      </c>
      <c r="M7">
        <v>15</v>
      </c>
      <c r="N7" s="3">
        <f t="shared" ref="N7:N59" si="1">L7+M7</f>
        <v>21</v>
      </c>
    </row>
    <row r="8" spans="1:14" ht="15.75" x14ac:dyDescent="0.25">
      <c r="A8" s="11">
        <v>3</v>
      </c>
      <c r="B8" s="11">
        <v>2</v>
      </c>
      <c r="C8" s="11">
        <v>3</v>
      </c>
      <c r="D8" s="11"/>
      <c r="E8" s="10" t="s">
        <v>50</v>
      </c>
      <c r="F8" s="10" t="s">
        <v>43</v>
      </c>
      <c r="G8" s="12">
        <v>1435</v>
      </c>
      <c r="H8" s="11">
        <v>5.5</v>
      </c>
      <c r="I8" s="11">
        <v>0</v>
      </c>
      <c r="J8" s="11">
        <v>30</v>
      </c>
      <c r="K8" s="11">
        <v>32.5</v>
      </c>
      <c r="L8" s="2">
        <f t="shared" si="0"/>
        <v>5.5</v>
      </c>
      <c r="M8">
        <v>12</v>
      </c>
      <c r="N8" s="3">
        <f t="shared" si="1"/>
        <v>17.5</v>
      </c>
    </row>
    <row r="9" spans="1:14" ht="15.75" x14ac:dyDescent="0.25">
      <c r="A9" s="11">
        <v>4</v>
      </c>
      <c r="B9" s="11">
        <v>9</v>
      </c>
      <c r="C9" s="11">
        <v>4</v>
      </c>
      <c r="D9" s="11"/>
      <c r="E9" s="10" t="s">
        <v>272</v>
      </c>
      <c r="F9" s="10" t="s">
        <v>43</v>
      </c>
      <c r="G9" s="12">
        <v>0</v>
      </c>
      <c r="H9" s="11">
        <v>5.5</v>
      </c>
      <c r="I9" s="11">
        <v>0</v>
      </c>
      <c r="J9" s="11">
        <v>28</v>
      </c>
      <c r="K9" s="11">
        <v>30.5</v>
      </c>
      <c r="L9" s="2">
        <f t="shared" si="0"/>
        <v>5.5</v>
      </c>
      <c r="M9">
        <v>10</v>
      </c>
      <c r="N9" s="3">
        <f t="shared" si="1"/>
        <v>15.5</v>
      </c>
    </row>
    <row r="10" spans="1:14" ht="15.75" x14ac:dyDescent="0.25">
      <c r="A10" s="11">
        <v>5</v>
      </c>
      <c r="B10" s="11">
        <v>44</v>
      </c>
      <c r="C10" s="11">
        <v>5</v>
      </c>
      <c r="D10" s="11"/>
      <c r="E10" s="10" t="s">
        <v>65</v>
      </c>
      <c r="F10" s="10" t="s">
        <v>43</v>
      </c>
      <c r="G10" s="12">
        <v>0</v>
      </c>
      <c r="H10" s="11">
        <v>5</v>
      </c>
      <c r="I10" s="11">
        <v>0</v>
      </c>
      <c r="J10" s="11">
        <v>28</v>
      </c>
      <c r="K10" s="11">
        <v>32</v>
      </c>
      <c r="L10" s="2">
        <f t="shared" si="0"/>
        <v>5</v>
      </c>
      <c r="M10">
        <v>8</v>
      </c>
      <c r="N10" s="3">
        <f t="shared" si="1"/>
        <v>13</v>
      </c>
    </row>
    <row r="11" spans="1:14" ht="15.75" x14ac:dyDescent="0.25">
      <c r="A11" s="11">
        <v>6</v>
      </c>
      <c r="B11" s="11">
        <v>17</v>
      </c>
      <c r="C11" s="11"/>
      <c r="D11" s="11">
        <v>1</v>
      </c>
      <c r="E11" s="10" t="s">
        <v>502</v>
      </c>
      <c r="F11" s="10" t="s">
        <v>43</v>
      </c>
      <c r="G11" s="12">
        <v>0</v>
      </c>
      <c r="H11" s="11">
        <v>5</v>
      </c>
      <c r="I11" s="11">
        <v>0</v>
      </c>
      <c r="J11" s="11">
        <v>28</v>
      </c>
      <c r="K11" s="11">
        <v>30</v>
      </c>
      <c r="L11" s="2">
        <f t="shared" si="0"/>
        <v>5</v>
      </c>
      <c r="M11">
        <v>6</v>
      </c>
      <c r="N11" s="3">
        <f t="shared" si="1"/>
        <v>11</v>
      </c>
    </row>
    <row r="12" spans="1:14" ht="15.75" x14ac:dyDescent="0.25">
      <c r="A12" s="11">
        <v>7</v>
      </c>
      <c r="B12" s="11">
        <v>31</v>
      </c>
      <c r="C12" s="11">
        <v>6</v>
      </c>
      <c r="D12" s="11"/>
      <c r="E12" s="10" t="s">
        <v>280</v>
      </c>
      <c r="F12" s="10" t="s">
        <v>43</v>
      </c>
      <c r="G12" s="12">
        <v>0</v>
      </c>
      <c r="H12" s="11">
        <v>5</v>
      </c>
      <c r="I12" s="11">
        <v>0</v>
      </c>
      <c r="J12" s="11">
        <v>27.5</v>
      </c>
      <c r="K12" s="11">
        <v>29.5</v>
      </c>
      <c r="L12" s="2">
        <f t="shared" si="0"/>
        <v>5</v>
      </c>
      <c r="M12">
        <v>4</v>
      </c>
      <c r="N12" s="3">
        <f t="shared" si="1"/>
        <v>9</v>
      </c>
    </row>
    <row r="13" spans="1:14" ht="15.75" x14ac:dyDescent="0.25">
      <c r="A13" s="11">
        <v>8</v>
      </c>
      <c r="B13" s="11">
        <v>3</v>
      </c>
      <c r="C13" s="11">
        <v>7</v>
      </c>
      <c r="D13" s="11"/>
      <c r="E13" s="10" t="s">
        <v>53</v>
      </c>
      <c r="F13" s="10" t="s">
        <v>43</v>
      </c>
      <c r="G13" s="12">
        <v>1085</v>
      </c>
      <c r="H13" s="11">
        <v>5</v>
      </c>
      <c r="I13" s="11">
        <v>0</v>
      </c>
      <c r="J13" s="11">
        <v>27</v>
      </c>
      <c r="K13" s="11">
        <v>31</v>
      </c>
      <c r="L13" s="2">
        <f t="shared" si="0"/>
        <v>5</v>
      </c>
      <c r="M13">
        <v>3</v>
      </c>
      <c r="N13" s="3">
        <f t="shared" si="1"/>
        <v>8</v>
      </c>
    </row>
    <row r="14" spans="1:14" ht="15.75" x14ac:dyDescent="0.25">
      <c r="A14" s="11">
        <v>9</v>
      </c>
      <c r="B14" s="11">
        <v>4</v>
      </c>
      <c r="C14" s="11">
        <v>8</v>
      </c>
      <c r="D14" s="11"/>
      <c r="E14" s="10" t="s">
        <v>469</v>
      </c>
      <c r="F14" s="10" t="s">
        <v>43</v>
      </c>
      <c r="G14" s="12">
        <v>0</v>
      </c>
      <c r="H14" s="11">
        <v>5</v>
      </c>
      <c r="I14" s="11">
        <v>0</v>
      </c>
      <c r="J14" s="11">
        <v>27</v>
      </c>
      <c r="K14" s="11">
        <v>30.5</v>
      </c>
      <c r="L14" s="2">
        <f t="shared" si="0"/>
        <v>5</v>
      </c>
      <c r="M14">
        <v>2</v>
      </c>
      <c r="N14" s="3">
        <f t="shared" si="1"/>
        <v>7</v>
      </c>
    </row>
    <row r="15" spans="1:14" ht="15.75" x14ac:dyDescent="0.25">
      <c r="A15" s="11">
        <v>10</v>
      </c>
      <c r="B15" s="11">
        <v>54</v>
      </c>
      <c r="C15" s="11"/>
      <c r="D15" s="11">
        <v>2</v>
      </c>
      <c r="E15" s="10" t="s">
        <v>63</v>
      </c>
      <c r="F15" s="10" t="s">
        <v>43</v>
      </c>
      <c r="G15" s="12">
        <v>0</v>
      </c>
      <c r="H15" s="11">
        <v>5</v>
      </c>
      <c r="I15" s="11">
        <v>0</v>
      </c>
      <c r="J15" s="11">
        <v>25</v>
      </c>
      <c r="K15" s="11">
        <v>27.5</v>
      </c>
      <c r="L15" s="2">
        <f t="shared" si="0"/>
        <v>5</v>
      </c>
      <c r="M15">
        <v>1</v>
      </c>
      <c r="N15" s="3">
        <f t="shared" si="1"/>
        <v>6</v>
      </c>
    </row>
    <row r="16" spans="1:14" ht="15.75" x14ac:dyDescent="0.25">
      <c r="A16" s="11">
        <v>11</v>
      </c>
      <c r="B16" s="11">
        <v>10</v>
      </c>
      <c r="C16" s="11">
        <v>9</v>
      </c>
      <c r="D16" s="11"/>
      <c r="E16" s="10" t="s">
        <v>282</v>
      </c>
      <c r="F16" s="10" t="s">
        <v>43</v>
      </c>
      <c r="G16" s="12">
        <v>0</v>
      </c>
      <c r="H16" s="11">
        <v>4.5</v>
      </c>
      <c r="I16" s="11">
        <v>0</v>
      </c>
      <c r="J16" s="11">
        <v>30.5</v>
      </c>
      <c r="K16" s="11">
        <v>32.5</v>
      </c>
      <c r="L16" s="2">
        <f t="shared" si="0"/>
        <v>4.5</v>
      </c>
      <c r="N16" s="3">
        <f t="shared" si="1"/>
        <v>4.5</v>
      </c>
    </row>
    <row r="17" spans="1:14" ht="15.75" x14ac:dyDescent="0.25">
      <c r="A17" s="11">
        <v>12</v>
      </c>
      <c r="B17" s="11">
        <v>24</v>
      </c>
      <c r="C17" s="11">
        <v>10</v>
      </c>
      <c r="D17" s="11"/>
      <c r="E17" s="10" t="s">
        <v>464</v>
      </c>
      <c r="F17" s="10" t="s">
        <v>43</v>
      </c>
      <c r="G17" s="12">
        <v>0</v>
      </c>
      <c r="H17" s="11">
        <v>4.5</v>
      </c>
      <c r="I17" s="11">
        <v>0</v>
      </c>
      <c r="J17" s="11">
        <v>27</v>
      </c>
      <c r="K17" s="11">
        <v>29.5</v>
      </c>
      <c r="L17" s="2">
        <f t="shared" si="0"/>
        <v>4.5</v>
      </c>
      <c r="N17" s="3">
        <f t="shared" si="1"/>
        <v>4.5</v>
      </c>
    </row>
    <row r="18" spans="1:14" ht="15.75" x14ac:dyDescent="0.25">
      <c r="A18" s="11">
        <v>13</v>
      </c>
      <c r="B18" s="11">
        <v>37</v>
      </c>
      <c r="C18" s="11">
        <v>11</v>
      </c>
      <c r="D18" s="11"/>
      <c r="E18" s="10" t="s">
        <v>62</v>
      </c>
      <c r="F18" s="10" t="s">
        <v>43</v>
      </c>
      <c r="G18" s="12">
        <v>0</v>
      </c>
      <c r="H18" s="11">
        <v>4.5</v>
      </c>
      <c r="I18" s="11">
        <v>0</v>
      </c>
      <c r="J18" s="11">
        <v>22</v>
      </c>
      <c r="K18" s="11">
        <v>22.5</v>
      </c>
      <c r="L18" s="2">
        <f t="shared" si="0"/>
        <v>4.5</v>
      </c>
      <c r="N18" s="3">
        <f t="shared" si="1"/>
        <v>4.5</v>
      </c>
    </row>
    <row r="19" spans="1:14" ht="15.75" x14ac:dyDescent="0.25">
      <c r="A19" s="11">
        <v>14</v>
      </c>
      <c r="B19" s="11">
        <v>1</v>
      </c>
      <c r="C19" s="11">
        <v>12</v>
      </c>
      <c r="D19" s="11"/>
      <c r="E19" s="10" t="s">
        <v>503</v>
      </c>
      <c r="F19" s="10" t="s">
        <v>43</v>
      </c>
      <c r="G19" s="12">
        <v>1518</v>
      </c>
      <c r="H19" s="11">
        <v>4</v>
      </c>
      <c r="I19" s="11">
        <v>0</v>
      </c>
      <c r="J19" s="11">
        <v>29</v>
      </c>
      <c r="K19" s="11">
        <v>31</v>
      </c>
      <c r="L19" s="2">
        <f t="shared" si="0"/>
        <v>4</v>
      </c>
      <c r="N19" s="3">
        <f t="shared" si="1"/>
        <v>4</v>
      </c>
    </row>
    <row r="20" spans="1:14" ht="15.75" x14ac:dyDescent="0.25">
      <c r="A20" s="11">
        <v>15</v>
      </c>
      <c r="B20" s="11">
        <v>36</v>
      </c>
      <c r="C20" s="11">
        <v>13</v>
      </c>
      <c r="D20" s="11"/>
      <c r="E20" s="10" t="s">
        <v>130</v>
      </c>
      <c r="F20" s="10" t="s">
        <v>43</v>
      </c>
      <c r="G20" s="12">
        <v>0</v>
      </c>
      <c r="H20" s="11">
        <v>4</v>
      </c>
      <c r="I20" s="11">
        <v>0</v>
      </c>
      <c r="J20" s="11">
        <v>25.5</v>
      </c>
      <c r="K20" s="11">
        <v>26</v>
      </c>
      <c r="L20" s="2">
        <f t="shared" si="0"/>
        <v>4</v>
      </c>
      <c r="N20" s="3">
        <f t="shared" si="1"/>
        <v>4</v>
      </c>
    </row>
    <row r="21" spans="1:14" ht="15.75" x14ac:dyDescent="0.25">
      <c r="A21" s="11">
        <v>16</v>
      </c>
      <c r="B21" s="11">
        <v>38</v>
      </c>
      <c r="C21" s="11">
        <v>14</v>
      </c>
      <c r="D21" s="11"/>
      <c r="E21" s="10" t="s">
        <v>504</v>
      </c>
      <c r="F21" s="10" t="s">
        <v>43</v>
      </c>
      <c r="G21" s="12">
        <v>0</v>
      </c>
      <c r="H21" s="11">
        <v>4</v>
      </c>
      <c r="I21" s="11">
        <v>0</v>
      </c>
      <c r="J21" s="11">
        <v>24</v>
      </c>
      <c r="K21" s="11">
        <v>26.5</v>
      </c>
      <c r="L21" s="2">
        <f t="shared" si="0"/>
        <v>4</v>
      </c>
      <c r="N21" s="3">
        <f t="shared" si="1"/>
        <v>4</v>
      </c>
    </row>
    <row r="22" spans="1:14" ht="15.75" x14ac:dyDescent="0.25">
      <c r="A22" s="11">
        <v>17</v>
      </c>
      <c r="B22" s="11">
        <v>32</v>
      </c>
      <c r="C22" s="11">
        <v>15</v>
      </c>
      <c r="D22" s="11"/>
      <c r="E22" s="10" t="s">
        <v>316</v>
      </c>
      <c r="F22" s="10" t="s">
        <v>43</v>
      </c>
      <c r="G22" s="12">
        <v>0</v>
      </c>
      <c r="H22" s="11">
        <v>4</v>
      </c>
      <c r="I22" s="11">
        <v>0</v>
      </c>
      <c r="J22" s="11">
        <v>24</v>
      </c>
      <c r="K22" s="11">
        <v>26</v>
      </c>
      <c r="L22" s="2">
        <f t="shared" si="0"/>
        <v>4</v>
      </c>
      <c r="N22" s="3">
        <f t="shared" si="1"/>
        <v>4</v>
      </c>
    </row>
    <row r="23" spans="1:14" ht="15.75" x14ac:dyDescent="0.25">
      <c r="A23" s="11">
        <v>18</v>
      </c>
      <c r="B23" s="11">
        <v>12</v>
      </c>
      <c r="C23" s="11">
        <v>16</v>
      </c>
      <c r="D23" s="11"/>
      <c r="E23" s="10" t="s">
        <v>315</v>
      </c>
      <c r="F23" s="10" t="s">
        <v>43</v>
      </c>
      <c r="G23" s="12">
        <v>0</v>
      </c>
      <c r="H23" s="11">
        <v>4</v>
      </c>
      <c r="I23" s="11">
        <v>0</v>
      </c>
      <c r="J23" s="11">
        <v>23.5</v>
      </c>
      <c r="K23" s="11">
        <v>25.5</v>
      </c>
      <c r="L23" s="2">
        <f t="shared" si="0"/>
        <v>4</v>
      </c>
      <c r="N23" s="3">
        <f t="shared" si="1"/>
        <v>4</v>
      </c>
    </row>
    <row r="24" spans="1:14" ht="15.75" x14ac:dyDescent="0.25">
      <c r="A24" s="11">
        <v>19</v>
      </c>
      <c r="B24" s="11">
        <v>30</v>
      </c>
      <c r="C24" s="11"/>
      <c r="D24" s="11">
        <v>3</v>
      </c>
      <c r="E24" s="10" t="s">
        <v>320</v>
      </c>
      <c r="F24" s="10" t="s">
        <v>43</v>
      </c>
      <c r="G24" s="12">
        <v>0</v>
      </c>
      <c r="H24" s="11">
        <v>4</v>
      </c>
      <c r="I24" s="11">
        <v>0</v>
      </c>
      <c r="J24" s="11">
        <v>23</v>
      </c>
      <c r="K24" s="11">
        <v>25.5</v>
      </c>
      <c r="L24" s="2">
        <f t="shared" si="0"/>
        <v>4</v>
      </c>
      <c r="N24" s="3">
        <f t="shared" si="1"/>
        <v>4</v>
      </c>
    </row>
    <row r="25" spans="1:14" ht="15.75" x14ac:dyDescent="0.25">
      <c r="A25" s="11">
        <v>20</v>
      </c>
      <c r="B25" s="11">
        <v>42</v>
      </c>
      <c r="C25" s="11"/>
      <c r="D25" s="11">
        <v>4</v>
      </c>
      <c r="E25" s="10" t="s">
        <v>305</v>
      </c>
      <c r="F25" s="10" t="s">
        <v>43</v>
      </c>
      <c r="G25" s="12">
        <v>0</v>
      </c>
      <c r="H25" s="11">
        <v>4</v>
      </c>
      <c r="I25" s="11">
        <v>0</v>
      </c>
      <c r="J25" s="11">
        <v>23</v>
      </c>
      <c r="K25" s="11">
        <v>25.5</v>
      </c>
      <c r="L25" s="2">
        <f t="shared" si="0"/>
        <v>4</v>
      </c>
      <c r="N25" s="3">
        <f t="shared" si="1"/>
        <v>4</v>
      </c>
    </row>
    <row r="26" spans="1:14" ht="15.75" x14ac:dyDescent="0.25">
      <c r="A26" s="11">
        <v>21</v>
      </c>
      <c r="B26" s="11">
        <v>26</v>
      </c>
      <c r="C26" s="11">
        <v>17</v>
      </c>
      <c r="D26" s="11"/>
      <c r="E26" s="10" t="s">
        <v>470</v>
      </c>
      <c r="F26" s="10" t="s">
        <v>43</v>
      </c>
      <c r="G26" s="12">
        <v>0</v>
      </c>
      <c r="H26" s="11">
        <v>4</v>
      </c>
      <c r="I26" s="11">
        <v>0</v>
      </c>
      <c r="J26" s="11">
        <v>23</v>
      </c>
      <c r="K26" s="11">
        <v>25</v>
      </c>
      <c r="L26" s="2">
        <f t="shared" si="0"/>
        <v>4</v>
      </c>
      <c r="N26" s="3">
        <f t="shared" si="1"/>
        <v>4</v>
      </c>
    </row>
    <row r="27" spans="1:14" ht="15.75" x14ac:dyDescent="0.25">
      <c r="A27" s="11">
        <v>22</v>
      </c>
      <c r="B27" s="11">
        <v>13</v>
      </c>
      <c r="C27" s="11">
        <v>18</v>
      </c>
      <c r="D27" s="11"/>
      <c r="E27" s="10" t="s">
        <v>505</v>
      </c>
      <c r="F27" s="10" t="s">
        <v>43</v>
      </c>
      <c r="G27" s="12">
        <v>0</v>
      </c>
      <c r="H27" s="11">
        <v>4</v>
      </c>
      <c r="I27" s="11">
        <v>0</v>
      </c>
      <c r="J27" s="11">
        <v>23</v>
      </c>
      <c r="K27" s="11">
        <v>24.5</v>
      </c>
      <c r="L27" s="2">
        <f t="shared" si="0"/>
        <v>4</v>
      </c>
      <c r="N27" s="3">
        <f t="shared" si="1"/>
        <v>4</v>
      </c>
    </row>
    <row r="28" spans="1:14" ht="15.75" x14ac:dyDescent="0.25">
      <c r="A28" s="11">
        <v>23</v>
      </c>
      <c r="B28" s="11">
        <v>5</v>
      </c>
      <c r="C28" s="11">
        <v>19</v>
      </c>
      <c r="D28" s="11"/>
      <c r="E28" s="10" t="s">
        <v>123</v>
      </c>
      <c r="F28" s="10" t="s">
        <v>43</v>
      </c>
      <c r="G28" s="12">
        <v>0</v>
      </c>
      <c r="H28" s="11">
        <v>4</v>
      </c>
      <c r="I28" s="11">
        <v>0</v>
      </c>
      <c r="J28" s="11">
        <v>22</v>
      </c>
      <c r="K28" s="11">
        <v>24.5</v>
      </c>
      <c r="L28" s="2">
        <f t="shared" si="0"/>
        <v>4</v>
      </c>
      <c r="N28" s="3">
        <f t="shared" si="1"/>
        <v>4</v>
      </c>
    </row>
    <row r="29" spans="1:14" ht="15.75" x14ac:dyDescent="0.25">
      <c r="A29" s="11">
        <v>24</v>
      </c>
      <c r="B29" s="11">
        <v>34</v>
      </c>
      <c r="C29" s="11">
        <v>20</v>
      </c>
      <c r="D29" s="11"/>
      <c r="E29" s="10" t="s">
        <v>274</v>
      </c>
      <c r="F29" s="10" t="s">
        <v>43</v>
      </c>
      <c r="G29" s="12">
        <v>0</v>
      </c>
      <c r="H29" s="11">
        <v>4</v>
      </c>
      <c r="I29" s="11">
        <v>0</v>
      </c>
      <c r="J29" s="11">
        <v>21.5</v>
      </c>
      <c r="K29" s="11">
        <v>24.5</v>
      </c>
      <c r="L29" s="2">
        <f t="shared" si="0"/>
        <v>4</v>
      </c>
      <c r="N29" s="3">
        <f t="shared" si="1"/>
        <v>4</v>
      </c>
    </row>
    <row r="30" spans="1:14" ht="15.75" x14ac:dyDescent="0.25">
      <c r="A30" s="11">
        <v>25</v>
      </c>
      <c r="B30" s="11">
        <v>14</v>
      </c>
      <c r="C30" s="11"/>
      <c r="D30" s="11">
        <v>5</v>
      </c>
      <c r="E30" s="10" t="s">
        <v>506</v>
      </c>
      <c r="F30" s="10" t="s">
        <v>43</v>
      </c>
      <c r="G30" s="12">
        <v>0</v>
      </c>
      <c r="H30" s="11">
        <v>4</v>
      </c>
      <c r="I30" s="11">
        <v>0</v>
      </c>
      <c r="J30" s="11">
        <v>21.5</v>
      </c>
      <c r="K30" s="11">
        <v>24</v>
      </c>
      <c r="L30" s="2">
        <f t="shared" si="0"/>
        <v>4</v>
      </c>
      <c r="N30" s="3">
        <f t="shared" si="1"/>
        <v>4</v>
      </c>
    </row>
    <row r="31" spans="1:14" ht="15.75" x14ac:dyDescent="0.25">
      <c r="A31" s="11">
        <v>26</v>
      </c>
      <c r="B31" s="11">
        <v>51</v>
      </c>
      <c r="C31" s="11">
        <v>21</v>
      </c>
      <c r="D31" s="11"/>
      <c r="E31" s="10" t="s">
        <v>124</v>
      </c>
      <c r="F31" s="10" t="s">
        <v>43</v>
      </c>
      <c r="G31" s="12">
        <v>0</v>
      </c>
      <c r="H31" s="11">
        <v>4</v>
      </c>
      <c r="I31" s="11">
        <v>0</v>
      </c>
      <c r="J31" s="11">
        <v>20.5</v>
      </c>
      <c r="K31" s="11">
        <v>21</v>
      </c>
      <c r="L31" s="2">
        <f t="shared" si="0"/>
        <v>4</v>
      </c>
      <c r="N31" s="3">
        <f t="shared" si="1"/>
        <v>4</v>
      </c>
    </row>
    <row r="32" spans="1:14" ht="15.75" x14ac:dyDescent="0.25">
      <c r="A32" s="11">
        <v>27</v>
      </c>
      <c r="B32" s="11">
        <v>50</v>
      </c>
      <c r="C32" s="11"/>
      <c r="D32" s="11">
        <v>6</v>
      </c>
      <c r="E32" s="10" t="s">
        <v>474</v>
      </c>
      <c r="F32" s="10" t="s">
        <v>43</v>
      </c>
      <c r="G32" s="12">
        <v>0</v>
      </c>
      <c r="H32" s="11">
        <v>3.5</v>
      </c>
      <c r="I32" s="11">
        <v>0</v>
      </c>
      <c r="J32" s="11">
        <v>22</v>
      </c>
      <c r="K32" s="11">
        <v>24.5</v>
      </c>
      <c r="L32" s="2">
        <f t="shared" si="0"/>
        <v>3.5</v>
      </c>
      <c r="N32" s="3">
        <f t="shared" si="1"/>
        <v>3.5</v>
      </c>
    </row>
    <row r="33" spans="1:14" ht="15.75" x14ac:dyDescent="0.25">
      <c r="A33" s="11">
        <v>28</v>
      </c>
      <c r="B33" s="11">
        <v>8</v>
      </c>
      <c r="C33" s="11">
        <v>22</v>
      </c>
      <c r="D33" s="11"/>
      <c r="E33" s="10" t="s">
        <v>468</v>
      </c>
      <c r="F33" s="10" t="s">
        <v>43</v>
      </c>
      <c r="G33" s="12">
        <v>0</v>
      </c>
      <c r="H33" s="11">
        <v>3.5</v>
      </c>
      <c r="I33" s="11">
        <v>0</v>
      </c>
      <c r="J33" s="11">
        <v>20</v>
      </c>
      <c r="K33" s="11">
        <v>22</v>
      </c>
      <c r="L33" s="2">
        <f t="shared" si="0"/>
        <v>3.5</v>
      </c>
      <c r="N33" s="3">
        <f t="shared" si="1"/>
        <v>3.5</v>
      </c>
    </row>
    <row r="34" spans="1:14" ht="15.75" x14ac:dyDescent="0.25">
      <c r="A34" s="11">
        <v>29</v>
      </c>
      <c r="B34" s="11">
        <v>19</v>
      </c>
      <c r="C34" s="11">
        <v>23</v>
      </c>
      <c r="D34" s="11"/>
      <c r="E34" s="10" t="s">
        <v>475</v>
      </c>
      <c r="F34" s="10" t="s">
        <v>43</v>
      </c>
      <c r="G34" s="12">
        <v>0</v>
      </c>
      <c r="H34" s="11">
        <v>3.5</v>
      </c>
      <c r="I34" s="11">
        <v>0</v>
      </c>
      <c r="J34" s="11">
        <v>20</v>
      </c>
      <c r="K34" s="11">
        <v>21.5</v>
      </c>
      <c r="L34" s="2">
        <f t="shared" si="0"/>
        <v>3.5</v>
      </c>
      <c r="N34" s="3">
        <f t="shared" si="1"/>
        <v>3.5</v>
      </c>
    </row>
    <row r="35" spans="1:14" ht="15.75" x14ac:dyDescent="0.25">
      <c r="A35" s="11">
        <v>30</v>
      </c>
      <c r="B35" s="11">
        <v>45</v>
      </c>
      <c r="C35" s="11"/>
      <c r="D35" s="11">
        <v>7</v>
      </c>
      <c r="E35" s="10" t="s">
        <v>507</v>
      </c>
      <c r="F35" s="10" t="s">
        <v>43</v>
      </c>
      <c r="G35" s="12">
        <v>0</v>
      </c>
      <c r="H35" s="11">
        <v>3.5</v>
      </c>
      <c r="I35" s="11">
        <v>0</v>
      </c>
      <c r="J35" s="11">
        <v>19</v>
      </c>
      <c r="K35" s="11">
        <v>19.5</v>
      </c>
      <c r="L35" s="2">
        <f t="shared" si="0"/>
        <v>3.5</v>
      </c>
      <c r="N35" s="3">
        <f t="shared" si="1"/>
        <v>3.5</v>
      </c>
    </row>
    <row r="36" spans="1:14" ht="15.75" x14ac:dyDescent="0.25">
      <c r="A36" s="11">
        <v>31</v>
      </c>
      <c r="B36" s="11">
        <v>11</v>
      </c>
      <c r="C36" s="11">
        <v>24</v>
      </c>
      <c r="D36" s="11"/>
      <c r="E36" s="10" t="s">
        <v>472</v>
      </c>
      <c r="F36" s="10" t="s">
        <v>43</v>
      </c>
      <c r="G36" s="12">
        <v>0</v>
      </c>
      <c r="H36" s="11">
        <v>3</v>
      </c>
      <c r="I36" s="11">
        <v>0</v>
      </c>
      <c r="J36" s="11">
        <v>25.5</v>
      </c>
      <c r="K36" s="11">
        <v>28</v>
      </c>
      <c r="L36" s="2">
        <f t="shared" si="0"/>
        <v>3</v>
      </c>
      <c r="N36" s="3">
        <f t="shared" si="1"/>
        <v>3</v>
      </c>
    </row>
    <row r="37" spans="1:14" ht="15.75" x14ac:dyDescent="0.25">
      <c r="A37" s="11">
        <v>32</v>
      </c>
      <c r="B37" s="11">
        <v>6</v>
      </c>
      <c r="C37" s="11">
        <v>25</v>
      </c>
      <c r="D37" s="11"/>
      <c r="E37" s="10" t="s">
        <v>128</v>
      </c>
      <c r="F37" s="10" t="s">
        <v>43</v>
      </c>
      <c r="G37" s="12">
        <v>0</v>
      </c>
      <c r="H37" s="11">
        <v>3</v>
      </c>
      <c r="I37" s="11">
        <v>0</v>
      </c>
      <c r="J37" s="11">
        <v>24</v>
      </c>
      <c r="K37" s="11">
        <v>26</v>
      </c>
      <c r="L37" s="2">
        <f t="shared" si="0"/>
        <v>3</v>
      </c>
      <c r="N37" s="3">
        <f t="shared" si="1"/>
        <v>3</v>
      </c>
    </row>
    <row r="38" spans="1:14" ht="15.75" x14ac:dyDescent="0.25">
      <c r="A38" s="11">
        <v>33</v>
      </c>
      <c r="B38" s="11">
        <v>7</v>
      </c>
      <c r="C38" s="11"/>
      <c r="D38" s="11">
        <v>8</v>
      </c>
      <c r="E38" s="10" t="s">
        <v>131</v>
      </c>
      <c r="F38" s="10" t="s">
        <v>43</v>
      </c>
      <c r="G38" s="12">
        <v>0</v>
      </c>
      <c r="H38" s="11">
        <v>3</v>
      </c>
      <c r="I38" s="11">
        <v>0</v>
      </c>
      <c r="J38" s="11">
        <v>23.5</v>
      </c>
      <c r="K38" s="11">
        <v>25.5</v>
      </c>
      <c r="L38" s="2">
        <f t="shared" si="0"/>
        <v>3</v>
      </c>
      <c r="N38" s="3">
        <f t="shared" si="1"/>
        <v>3</v>
      </c>
    </row>
    <row r="39" spans="1:14" ht="15.75" x14ac:dyDescent="0.25">
      <c r="A39" s="11">
        <v>34</v>
      </c>
      <c r="B39" s="11">
        <v>35</v>
      </c>
      <c r="C39" s="11">
        <v>26</v>
      </c>
      <c r="D39" s="11"/>
      <c r="E39" s="10" t="s">
        <v>314</v>
      </c>
      <c r="F39" s="10" t="s">
        <v>43</v>
      </c>
      <c r="G39" s="12">
        <v>0</v>
      </c>
      <c r="H39" s="11">
        <v>3</v>
      </c>
      <c r="I39" s="11">
        <v>0</v>
      </c>
      <c r="J39" s="11">
        <v>20.5</v>
      </c>
      <c r="K39" s="11">
        <v>22.5</v>
      </c>
      <c r="L39" s="2">
        <f t="shared" si="0"/>
        <v>3</v>
      </c>
      <c r="N39" s="3">
        <f t="shared" si="1"/>
        <v>3</v>
      </c>
    </row>
    <row r="40" spans="1:14" ht="15.75" x14ac:dyDescent="0.25">
      <c r="A40" s="11">
        <v>35</v>
      </c>
      <c r="B40" s="11">
        <v>29</v>
      </c>
      <c r="C40" s="11"/>
      <c r="D40" s="11">
        <v>9</v>
      </c>
      <c r="E40" s="10" t="s">
        <v>302</v>
      </c>
      <c r="F40" s="10" t="s">
        <v>43</v>
      </c>
      <c r="G40" s="12">
        <v>0</v>
      </c>
      <c r="H40" s="11">
        <v>3</v>
      </c>
      <c r="I40" s="11">
        <v>0</v>
      </c>
      <c r="J40" s="11">
        <v>20.5</v>
      </c>
      <c r="K40" s="11">
        <v>22</v>
      </c>
      <c r="L40" s="2">
        <f t="shared" si="0"/>
        <v>3</v>
      </c>
      <c r="N40" s="3">
        <f t="shared" si="1"/>
        <v>3</v>
      </c>
    </row>
    <row r="41" spans="1:14" ht="15.75" x14ac:dyDescent="0.25">
      <c r="A41" s="11">
        <v>36</v>
      </c>
      <c r="B41" s="11">
        <v>53</v>
      </c>
      <c r="C41" s="11"/>
      <c r="D41" s="11">
        <v>10</v>
      </c>
      <c r="E41" s="10" t="s">
        <v>508</v>
      </c>
      <c r="F41" s="10" t="s">
        <v>43</v>
      </c>
      <c r="G41" s="12">
        <v>0</v>
      </c>
      <c r="H41" s="11">
        <v>3</v>
      </c>
      <c r="I41" s="11">
        <v>0</v>
      </c>
      <c r="J41" s="11">
        <v>20</v>
      </c>
      <c r="K41" s="11">
        <v>20.5</v>
      </c>
      <c r="L41" s="2">
        <f t="shared" si="0"/>
        <v>3</v>
      </c>
      <c r="N41" s="3">
        <f t="shared" si="1"/>
        <v>3</v>
      </c>
    </row>
    <row r="42" spans="1:14" ht="15.75" x14ac:dyDescent="0.25">
      <c r="A42" s="11">
        <v>37</v>
      </c>
      <c r="B42" s="11">
        <v>22</v>
      </c>
      <c r="C42" s="11">
        <v>27</v>
      </c>
      <c r="D42" s="11"/>
      <c r="E42" s="10" t="s">
        <v>126</v>
      </c>
      <c r="F42" s="10" t="s">
        <v>43</v>
      </c>
      <c r="G42" s="12">
        <v>0</v>
      </c>
      <c r="H42" s="11">
        <v>3</v>
      </c>
      <c r="I42" s="11">
        <v>0</v>
      </c>
      <c r="J42" s="11">
        <v>18</v>
      </c>
      <c r="K42" s="11">
        <v>20</v>
      </c>
      <c r="L42" s="2">
        <f t="shared" si="0"/>
        <v>3</v>
      </c>
      <c r="N42" s="3">
        <f t="shared" si="1"/>
        <v>3</v>
      </c>
    </row>
    <row r="43" spans="1:14" ht="15.75" x14ac:dyDescent="0.25">
      <c r="A43" s="11">
        <v>38</v>
      </c>
      <c r="B43" s="11">
        <v>18</v>
      </c>
      <c r="C43" s="11"/>
      <c r="D43" s="11">
        <v>11</v>
      </c>
      <c r="E43" s="10" t="s">
        <v>60</v>
      </c>
      <c r="F43" s="10" t="s">
        <v>43</v>
      </c>
      <c r="G43" s="12">
        <v>0</v>
      </c>
      <c r="H43" s="11">
        <v>2.5</v>
      </c>
      <c r="I43" s="11">
        <v>0</v>
      </c>
      <c r="J43" s="11">
        <v>26.5</v>
      </c>
      <c r="K43" s="11">
        <v>29</v>
      </c>
      <c r="L43" s="2">
        <f t="shared" si="0"/>
        <v>2.5</v>
      </c>
      <c r="N43" s="3">
        <f t="shared" si="1"/>
        <v>2.5</v>
      </c>
    </row>
    <row r="44" spans="1:14" ht="15.75" x14ac:dyDescent="0.25">
      <c r="A44" s="11">
        <v>39</v>
      </c>
      <c r="B44" s="11">
        <v>15</v>
      </c>
      <c r="C44" s="11">
        <v>28</v>
      </c>
      <c r="D44" s="11"/>
      <c r="E44" s="10" t="s">
        <v>509</v>
      </c>
      <c r="F44" s="10" t="s">
        <v>43</v>
      </c>
      <c r="G44" s="12">
        <v>0</v>
      </c>
      <c r="H44" s="11">
        <v>2.5</v>
      </c>
      <c r="I44" s="11">
        <v>0</v>
      </c>
      <c r="J44" s="11">
        <v>23</v>
      </c>
      <c r="K44" s="11">
        <v>25.5</v>
      </c>
      <c r="L44" s="2">
        <f t="shared" si="0"/>
        <v>2.5</v>
      </c>
      <c r="N44" s="3">
        <f t="shared" si="1"/>
        <v>2.5</v>
      </c>
    </row>
    <row r="45" spans="1:14" ht="15.75" x14ac:dyDescent="0.25">
      <c r="A45" s="11">
        <v>40</v>
      </c>
      <c r="B45" s="11">
        <v>46</v>
      </c>
      <c r="C45" s="11"/>
      <c r="D45" s="11">
        <v>12</v>
      </c>
      <c r="E45" s="10" t="s">
        <v>322</v>
      </c>
      <c r="F45" s="10" t="s">
        <v>43</v>
      </c>
      <c r="G45" s="12">
        <v>0</v>
      </c>
      <c r="H45" s="11">
        <v>2.5</v>
      </c>
      <c r="I45" s="11">
        <v>0</v>
      </c>
      <c r="J45" s="11">
        <v>21.5</v>
      </c>
      <c r="K45" s="11">
        <v>23.5</v>
      </c>
      <c r="L45" s="2">
        <f t="shared" si="0"/>
        <v>2.5</v>
      </c>
      <c r="N45" s="3">
        <f t="shared" si="1"/>
        <v>2.5</v>
      </c>
    </row>
    <row r="46" spans="1:14" ht="15.75" x14ac:dyDescent="0.25">
      <c r="A46" s="11">
        <v>41</v>
      </c>
      <c r="B46" s="11">
        <v>47</v>
      </c>
      <c r="C46" s="11">
        <v>29</v>
      </c>
      <c r="D46" s="11"/>
      <c r="E46" s="10" t="s">
        <v>477</v>
      </c>
      <c r="F46" s="10" t="s">
        <v>43</v>
      </c>
      <c r="G46" s="12">
        <v>0</v>
      </c>
      <c r="H46" s="11">
        <v>2.5</v>
      </c>
      <c r="I46" s="11">
        <v>0</v>
      </c>
      <c r="J46" s="11">
        <v>19</v>
      </c>
      <c r="K46" s="11">
        <v>19.5</v>
      </c>
      <c r="L46" s="2">
        <f t="shared" si="0"/>
        <v>2.5</v>
      </c>
      <c r="N46" s="3">
        <f t="shared" si="1"/>
        <v>2.5</v>
      </c>
    </row>
    <row r="47" spans="1:14" ht="15.75" x14ac:dyDescent="0.25">
      <c r="A47" s="11">
        <v>42</v>
      </c>
      <c r="B47" s="11">
        <v>23</v>
      </c>
      <c r="C47" s="11"/>
      <c r="D47" s="11">
        <v>13</v>
      </c>
      <c r="E47" s="10" t="s">
        <v>510</v>
      </c>
      <c r="F47" s="10" t="s">
        <v>43</v>
      </c>
      <c r="G47" s="12">
        <v>0</v>
      </c>
      <c r="H47" s="11">
        <v>2.5</v>
      </c>
      <c r="I47" s="11">
        <v>0</v>
      </c>
      <c r="J47" s="11">
        <v>16</v>
      </c>
      <c r="K47" s="11">
        <v>16.5</v>
      </c>
      <c r="L47" s="2">
        <f t="shared" si="0"/>
        <v>2.5</v>
      </c>
      <c r="N47" s="3">
        <f t="shared" si="1"/>
        <v>2.5</v>
      </c>
    </row>
    <row r="48" spans="1:14" ht="15.75" x14ac:dyDescent="0.25">
      <c r="A48" s="11">
        <v>43</v>
      </c>
      <c r="B48" s="11">
        <v>33</v>
      </c>
      <c r="C48" s="11"/>
      <c r="D48" s="11">
        <v>14</v>
      </c>
      <c r="E48" s="10" t="s">
        <v>511</v>
      </c>
      <c r="F48" s="10" t="s">
        <v>43</v>
      </c>
      <c r="G48" s="12">
        <v>0</v>
      </c>
      <c r="H48" s="11">
        <v>2.5</v>
      </c>
      <c r="I48" s="11">
        <v>0</v>
      </c>
      <c r="J48" s="11">
        <v>15.5</v>
      </c>
      <c r="K48" s="11">
        <v>16</v>
      </c>
      <c r="L48" s="2">
        <f t="shared" si="0"/>
        <v>2.5</v>
      </c>
      <c r="N48" s="3">
        <f t="shared" si="1"/>
        <v>2.5</v>
      </c>
    </row>
    <row r="49" spans="1:14" ht="15.75" x14ac:dyDescent="0.25">
      <c r="A49" s="11">
        <v>44</v>
      </c>
      <c r="B49" s="11">
        <v>52</v>
      </c>
      <c r="C49" s="11"/>
      <c r="D49" s="11">
        <v>15</v>
      </c>
      <c r="E49" s="10" t="s">
        <v>512</v>
      </c>
      <c r="F49" s="10" t="s">
        <v>43</v>
      </c>
      <c r="G49" s="12">
        <v>0</v>
      </c>
      <c r="H49" s="11">
        <v>2</v>
      </c>
      <c r="I49" s="11">
        <v>0</v>
      </c>
      <c r="J49" s="11">
        <v>23.5</v>
      </c>
      <c r="K49" s="11">
        <v>25</v>
      </c>
      <c r="L49" s="2">
        <f t="shared" si="0"/>
        <v>2</v>
      </c>
      <c r="N49" s="3">
        <f t="shared" si="1"/>
        <v>2</v>
      </c>
    </row>
    <row r="50" spans="1:14" ht="15.75" x14ac:dyDescent="0.25">
      <c r="A50" s="11">
        <v>45</v>
      </c>
      <c r="B50" s="11">
        <v>49</v>
      </c>
      <c r="C50" s="11">
        <v>30</v>
      </c>
      <c r="D50" s="11"/>
      <c r="E50" s="10" t="s">
        <v>319</v>
      </c>
      <c r="F50" s="10" t="s">
        <v>43</v>
      </c>
      <c r="G50" s="12">
        <v>0</v>
      </c>
      <c r="H50" s="11">
        <v>2</v>
      </c>
      <c r="I50" s="11">
        <v>0</v>
      </c>
      <c r="J50" s="11">
        <v>22.5</v>
      </c>
      <c r="K50" s="11">
        <v>24.5</v>
      </c>
      <c r="L50" s="2">
        <f t="shared" si="0"/>
        <v>2</v>
      </c>
      <c r="N50" s="3">
        <f t="shared" si="1"/>
        <v>2</v>
      </c>
    </row>
    <row r="51" spans="1:14" ht="15.75" x14ac:dyDescent="0.25">
      <c r="A51" s="11">
        <v>46</v>
      </c>
      <c r="B51" s="11">
        <v>43</v>
      </c>
      <c r="C51" s="11">
        <v>31</v>
      </c>
      <c r="D51" s="11"/>
      <c r="E51" s="10" t="s">
        <v>318</v>
      </c>
      <c r="F51" s="10" t="s">
        <v>43</v>
      </c>
      <c r="G51" s="12">
        <v>0</v>
      </c>
      <c r="H51" s="11">
        <v>2</v>
      </c>
      <c r="I51" s="11">
        <v>0</v>
      </c>
      <c r="J51" s="11">
        <v>21</v>
      </c>
      <c r="K51" s="11">
        <v>21.5</v>
      </c>
      <c r="L51" s="2">
        <f t="shared" si="0"/>
        <v>2</v>
      </c>
      <c r="N51" s="3">
        <f t="shared" si="1"/>
        <v>2</v>
      </c>
    </row>
    <row r="52" spans="1:14" ht="15.75" x14ac:dyDescent="0.25">
      <c r="A52" s="11">
        <v>47</v>
      </c>
      <c r="B52" s="11">
        <v>40</v>
      </c>
      <c r="C52" s="11">
        <v>32</v>
      </c>
      <c r="D52" s="11"/>
      <c r="E52" s="10" t="s">
        <v>473</v>
      </c>
      <c r="F52" s="10" t="s">
        <v>43</v>
      </c>
      <c r="G52" s="12">
        <v>0</v>
      </c>
      <c r="H52" s="11">
        <v>2</v>
      </c>
      <c r="I52" s="11">
        <v>0</v>
      </c>
      <c r="J52" s="11">
        <v>19</v>
      </c>
      <c r="K52" s="11">
        <v>20.5</v>
      </c>
      <c r="L52" s="2">
        <f t="shared" si="0"/>
        <v>2</v>
      </c>
      <c r="N52" s="3">
        <f t="shared" si="1"/>
        <v>2</v>
      </c>
    </row>
    <row r="53" spans="1:14" ht="15.75" x14ac:dyDescent="0.25">
      <c r="A53" s="11">
        <v>48</v>
      </c>
      <c r="B53" s="11">
        <v>39</v>
      </c>
      <c r="C53" s="11">
        <v>33</v>
      </c>
      <c r="D53" s="11"/>
      <c r="E53" s="10" t="s">
        <v>304</v>
      </c>
      <c r="F53" s="10" t="s">
        <v>43</v>
      </c>
      <c r="G53" s="12">
        <v>0</v>
      </c>
      <c r="H53" s="11">
        <v>2</v>
      </c>
      <c r="I53" s="11">
        <v>0</v>
      </c>
      <c r="J53" s="11">
        <v>17.5</v>
      </c>
      <c r="K53" s="11">
        <v>18</v>
      </c>
      <c r="L53" s="2">
        <f t="shared" si="0"/>
        <v>2</v>
      </c>
      <c r="N53" s="3">
        <f t="shared" si="1"/>
        <v>2</v>
      </c>
    </row>
    <row r="54" spans="1:14" ht="15.75" x14ac:dyDescent="0.25">
      <c r="A54" s="11">
        <v>49</v>
      </c>
      <c r="B54" s="11">
        <v>28</v>
      </c>
      <c r="C54" s="11">
        <v>34</v>
      </c>
      <c r="D54" s="11"/>
      <c r="E54" s="10" t="s">
        <v>513</v>
      </c>
      <c r="F54" s="10" t="s">
        <v>43</v>
      </c>
      <c r="G54" s="12">
        <v>0</v>
      </c>
      <c r="H54" s="11">
        <v>2</v>
      </c>
      <c r="I54" s="11">
        <v>0</v>
      </c>
      <c r="J54" s="11">
        <v>16</v>
      </c>
      <c r="K54" s="11">
        <v>16.5</v>
      </c>
      <c r="L54" s="2">
        <f t="shared" si="0"/>
        <v>2</v>
      </c>
      <c r="N54" s="3">
        <f t="shared" si="1"/>
        <v>2</v>
      </c>
    </row>
    <row r="55" spans="1:14" ht="15.75" x14ac:dyDescent="0.25">
      <c r="A55" s="11">
        <v>50</v>
      </c>
      <c r="B55" s="11">
        <v>48</v>
      </c>
      <c r="C55" s="11">
        <v>35</v>
      </c>
      <c r="D55" s="11"/>
      <c r="E55" s="10" t="s">
        <v>481</v>
      </c>
      <c r="F55" s="10" t="s">
        <v>43</v>
      </c>
      <c r="G55" s="12">
        <v>0</v>
      </c>
      <c r="H55" s="11">
        <v>1.5</v>
      </c>
      <c r="I55" s="11">
        <v>1</v>
      </c>
      <c r="J55" s="11">
        <v>22</v>
      </c>
      <c r="K55" s="11">
        <v>23.5</v>
      </c>
      <c r="L55" s="2">
        <f t="shared" si="0"/>
        <v>1.5</v>
      </c>
      <c r="N55" s="3">
        <f t="shared" si="1"/>
        <v>1.5</v>
      </c>
    </row>
    <row r="56" spans="1:14" ht="15.75" x14ac:dyDescent="0.25">
      <c r="A56" s="11">
        <v>51</v>
      </c>
      <c r="B56" s="11">
        <v>21</v>
      </c>
      <c r="C56" s="11"/>
      <c r="D56" s="11">
        <v>16</v>
      </c>
      <c r="E56" s="10" t="s">
        <v>514</v>
      </c>
      <c r="F56" s="10" t="s">
        <v>43</v>
      </c>
      <c r="G56" s="12">
        <v>0</v>
      </c>
      <c r="H56" s="11">
        <v>1.5</v>
      </c>
      <c r="I56" s="11">
        <v>0</v>
      </c>
      <c r="J56" s="11">
        <v>13</v>
      </c>
      <c r="K56" s="11">
        <v>13.5</v>
      </c>
      <c r="L56" s="2">
        <f t="shared" si="0"/>
        <v>1.5</v>
      </c>
      <c r="N56" s="3">
        <f t="shared" si="1"/>
        <v>1.5</v>
      </c>
    </row>
    <row r="57" spans="1:14" ht="15.75" x14ac:dyDescent="0.25">
      <c r="A57" s="11">
        <v>52</v>
      </c>
      <c r="B57" s="11">
        <v>41</v>
      </c>
      <c r="C57" s="11"/>
      <c r="D57" s="11">
        <v>17</v>
      </c>
      <c r="E57" s="10" t="s">
        <v>515</v>
      </c>
      <c r="F57" s="10" t="s">
        <v>43</v>
      </c>
      <c r="G57" s="12">
        <v>0</v>
      </c>
      <c r="H57" s="11">
        <v>1</v>
      </c>
      <c r="I57" s="11">
        <v>0</v>
      </c>
      <c r="J57" s="11">
        <v>21</v>
      </c>
      <c r="K57" s="11">
        <v>23</v>
      </c>
      <c r="L57" s="2">
        <f t="shared" si="0"/>
        <v>1</v>
      </c>
      <c r="N57" s="3">
        <f t="shared" si="1"/>
        <v>1</v>
      </c>
    </row>
    <row r="58" spans="1:14" ht="15.75" x14ac:dyDescent="0.25">
      <c r="A58" s="11">
        <v>53</v>
      </c>
      <c r="B58" s="11">
        <v>20</v>
      </c>
      <c r="C58" s="11"/>
      <c r="D58" s="11">
        <v>18</v>
      </c>
      <c r="E58" s="10" t="s">
        <v>516</v>
      </c>
      <c r="F58" s="10" t="s">
        <v>43</v>
      </c>
      <c r="G58" s="12">
        <v>0</v>
      </c>
      <c r="H58" s="11">
        <v>0.5</v>
      </c>
      <c r="I58" s="11">
        <v>0</v>
      </c>
      <c r="J58" s="11">
        <v>19</v>
      </c>
      <c r="K58" s="11">
        <v>20.5</v>
      </c>
      <c r="L58" s="2">
        <f t="shared" si="0"/>
        <v>0.5</v>
      </c>
      <c r="N58" s="3">
        <f t="shared" si="1"/>
        <v>0.5</v>
      </c>
    </row>
    <row r="59" spans="1:14" ht="15.75" x14ac:dyDescent="0.25">
      <c r="A59" s="11">
        <v>54</v>
      </c>
      <c r="B59" s="11">
        <v>16</v>
      </c>
      <c r="C59" s="11">
        <v>36</v>
      </c>
      <c r="D59" s="11"/>
      <c r="E59" s="10" t="s">
        <v>482</v>
      </c>
      <c r="F59" s="10" t="s">
        <v>43</v>
      </c>
      <c r="G59" s="12">
        <v>0</v>
      </c>
      <c r="H59" s="11">
        <v>0.5</v>
      </c>
      <c r="I59" s="11">
        <v>0</v>
      </c>
      <c r="J59" s="11">
        <v>15.5</v>
      </c>
      <c r="K59" s="11">
        <v>17</v>
      </c>
      <c r="L59" s="2">
        <f t="shared" si="0"/>
        <v>0.5</v>
      </c>
      <c r="N59" s="3">
        <f t="shared" si="1"/>
        <v>0.5</v>
      </c>
    </row>
    <row r="61" spans="1:14" x14ac:dyDescent="0.25">
      <c r="A61" s="5" t="s">
        <v>14</v>
      </c>
    </row>
    <row r="62" spans="1:14" x14ac:dyDescent="0.25">
      <c r="A62" s="8" t="s">
        <v>29</v>
      </c>
    </row>
    <row r="63" spans="1:14" x14ac:dyDescent="0.25">
      <c r="A63" s="8" t="s">
        <v>30</v>
      </c>
    </row>
    <row r="64" spans="1:14" x14ac:dyDescent="0.25">
      <c r="A64" s="8" t="s">
        <v>31</v>
      </c>
    </row>
    <row r="66" spans="1:1" x14ac:dyDescent="0.25">
      <c r="A66" s="7" t="s">
        <v>517</v>
      </c>
    </row>
    <row r="67" spans="1:1" x14ac:dyDescent="0.25">
      <c r="A67" s="6" t="s">
        <v>15</v>
      </c>
    </row>
  </sheetData>
  <hyperlinks>
    <hyperlink ref="A66:K66" r:id="rId1" display="Všechny detaily tohoto turnaje naleznete pod  http://chess-results.com/tnr900264.aspx?lan=5"/>
    <hyperlink ref="A67:K67" r:id="rId2" display="Chess-Tournament-Results-Server: Chess-Results"/>
    <hyperlink ref="A1:K1" r:id="rId3" display="Z turnajové databáze Chess-results http://chess-results.com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64"/>
  <sheetViews>
    <sheetView zoomScaleNormal="100" workbookViewId="0">
      <selection activeCell="E10" sqref="E10"/>
    </sheetView>
  </sheetViews>
  <sheetFormatPr defaultRowHeight="15" x14ac:dyDescent="0.25"/>
  <cols>
    <col min="1" max="1" width="6.85546875" style="24" customWidth="1"/>
    <col min="2" max="2" width="19.140625" bestFit="1" customWidth="1"/>
    <col min="3" max="3" width="7.42578125" customWidth="1"/>
    <col min="4" max="4" width="26.85546875" customWidth="1"/>
    <col min="12" max="12" width="10.140625" customWidth="1"/>
  </cols>
  <sheetData>
    <row r="3" spans="1:12" x14ac:dyDescent="0.25">
      <c r="A3" s="14" t="s">
        <v>1</v>
      </c>
      <c r="B3" s="13" t="s">
        <v>3</v>
      </c>
      <c r="C3" s="15" t="s">
        <v>5</v>
      </c>
      <c r="D3" s="13" t="s">
        <v>6</v>
      </c>
      <c r="E3" s="14" t="s">
        <v>34</v>
      </c>
      <c r="F3" s="14" t="s">
        <v>35</v>
      </c>
      <c r="G3" s="14" t="s">
        <v>36</v>
      </c>
      <c r="H3" s="14" t="s">
        <v>37</v>
      </c>
      <c r="I3" s="14" t="s">
        <v>38</v>
      </c>
      <c r="J3" s="14" t="s">
        <v>39</v>
      </c>
      <c r="K3" s="14"/>
      <c r="L3" s="14" t="s">
        <v>40</v>
      </c>
    </row>
    <row r="4" spans="1:12" x14ac:dyDescent="0.25">
      <c r="A4" s="25">
        <v>1</v>
      </c>
      <c r="B4" s="30" t="s">
        <v>132</v>
      </c>
      <c r="C4" s="31">
        <v>1301</v>
      </c>
      <c r="D4" s="30" t="s">
        <v>12</v>
      </c>
      <c r="E4" s="38">
        <v>5.5</v>
      </c>
      <c r="F4" s="25">
        <v>26</v>
      </c>
      <c r="G4" s="25">
        <v>9</v>
      </c>
      <c r="H4" s="25">
        <v>17.5</v>
      </c>
      <c r="I4" s="38">
        <v>4.5</v>
      </c>
      <c r="J4" s="25">
        <v>26</v>
      </c>
      <c r="K4" s="25"/>
      <c r="L4" s="25">
        <f>LARGE(E4:K4,1)+LARGE(E4:K4,2)+LARGE(E4:K4,3)+LARGE(E4:K4,4)</f>
        <v>78.5</v>
      </c>
    </row>
    <row r="5" spans="1:12" x14ac:dyDescent="0.25">
      <c r="A5" s="28">
        <f>A4+1</f>
        <v>2</v>
      </c>
      <c r="B5" s="35" t="s">
        <v>86</v>
      </c>
      <c r="C5" s="36">
        <v>1016</v>
      </c>
      <c r="D5" s="35" t="s">
        <v>45</v>
      </c>
      <c r="E5" s="28">
        <v>21</v>
      </c>
      <c r="F5" s="28">
        <v>13</v>
      </c>
      <c r="G5" s="28"/>
      <c r="H5" s="38">
        <v>8</v>
      </c>
      <c r="I5" s="28">
        <v>13.5</v>
      </c>
      <c r="J5" s="28">
        <v>13.5</v>
      </c>
      <c r="K5" s="28"/>
      <c r="L5" s="28">
        <f>LARGE(E5:K5,1)+LARGE(E5:K5,2)+LARGE(E5:K5,3)+LARGE(E5:K5,4)</f>
        <v>61</v>
      </c>
    </row>
    <row r="6" spans="1:12" x14ac:dyDescent="0.25">
      <c r="A6" s="25">
        <f t="shared" ref="A6:A60" si="0">A5+1</f>
        <v>3</v>
      </c>
      <c r="B6" s="30" t="s">
        <v>104</v>
      </c>
      <c r="C6" s="31">
        <v>1066</v>
      </c>
      <c r="D6" s="30" t="s">
        <v>12</v>
      </c>
      <c r="E6" s="25">
        <v>6.5</v>
      </c>
      <c r="F6" s="38">
        <v>5.5</v>
      </c>
      <c r="G6" s="25"/>
      <c r="H6" s="25">
        <v>13.5</v>
      </c>
      <c r="I6" s="25">
        <v>21</v>
      </c>
      <c r="J6" s="25">
        <v>15.5</v>
      </c>
      <c r="K6" s="25"/>
      <c r="L6" s="25">
        <f>LARGE(E6:K6,1)+LARGE(E6:K6,2)+LARGE(E6:K6,3)+LARGE(E6:K6,4)</f>
        <v>56.5</v>
      </c>
    </row>
    <row r="7" spans="1:12" x14ac:dyDescent="0.25">
      <c r="A7" s="25">
        <f t="shared" si="0"/>
        <v>4</v>
      </c>
      <c r="B7" s="30" t="s">
        <v>99</v>
      </c>
      <c r="C7" s="31">
        <v>1303</v>
      </c>
      <c r="D7" s="30" t="s">
        <v>12</v>
      </c>
      <c r="E7" s="25">
        <v>8</v>
      </c>
      <c r="F7" s="25">
        <v>9</v>
      </c>
      <c r="G7" s="34"/>
      <c r="H7" s="25">
        <v>26</v>
      </c>
      <c r="I7" s="25"/>
      <c r="J7" s="25">
        <v>4.5</v>
      </c>
      <c r="K7" s="25"/>
      <c r="L7" s="25">
        <f>SUM(E7:K7)</f>
        <v>47.5</v>
      </c>
    </row>
    <row r="8" spans="1:12" x14ac:dyDescent="0.25">
      <c r="A8" s="17">
        <f t="shared" si="0"/>
        <v>5</v>
      </c>
      <c r="B8" s="10" t="s">
        <v>105</v>
      </c>
      <c r="C8" s="12">
        <v>1187</v>
      </c>
      <c r="D8" s="10" t="s">
        <v>12</v>
      </c>
      <c r="E8" s="11">
        <v>15.5</v>
      </c>
      <c r="F8" s="11">
        <v>11</v>
      </c>
      <c r="G8" s="11"/>
      <c r="H8" s="11"/>
      <c r="I8" s="11"/>
      <c r="J8" s="11">
        <v>17.5</v>
      </c>
      <c r="K8" s="11"/>
      <c r="L8" s="1">
        <f>SUM(E8:K8)</f>
        <v>44</v>
      </c>
    </row>
    <row r="9" spans="1:12" x14ac:dyDescent="0.25">
      <c r="A9" s="17">
        <f t="shared" si="0"/>
        <v>6</v>
      </c>
      <c r="B9" s="10" t="s">
        <v>75</v>
      </c>
      <c r="C9" s="12">
        <v>1394</v>
      </c>
      <c r="D9" s="10" t="s">
        <v>27</v>
      </c>
      <c r="E9" s="17"/>
      <c r="F9" s="17"/>
      <c r="G9" s="17">
        <v>20.5</v>
      </c>
      <c r="H9" s="17">
        <v>9</v>
      </c>
      <c r="I9" s="11">
        <v>4.5</v>
      </c>
      <c r="J9" s="17">
        <v>5</v>
      </c>
      <c r="K9" s="17"/>
      <c r="L9" s="1">
        <f>SUM(E9:K9)</f>
        <v>39</v>
      </c>
    </row>
    <row r="10" spans="1:12" x14ac:dyDescent="0.25">
      <c r="A10" s="26">
        <f t="shared" si="0"/>
        <v>7</v>
      </c>
      <c r="B10" s="32" t="s">
        <v>85</v>
      </c>
      <c r="C10" s="33">
        <v>1038</v>
      </c>
      <c r="D10" s="32" t="s">
        <v>27</v>
      </c>
      <c r="E10" s="38">
        <v>4.5</v>
      </c>
      <c r="F10" s="26">
        <v>6.5</v>
      </c>
      <c r="G10" s="37">
        <v>5.5</v>
      </c>
      <c r="H10" s="26">
        <v>11</v>
      </c>
      <c r="I10" s="26">
        <v>9</v>
      </c>
      <c r="J10" s="26">
        <v>8</v>
      </c>
      <c r="K10" s="26"/>
      <c r="L10" s="26">
        <f>LARGE(E10:K10,1)+LARGE(E10:K10,2)+LARGE(E10:K10,3)+LARGE(E10:K10,4)</f>
        <v>34.5</v>
      </c>
    </row>
    <row r="11" spans="1:12" x14ac:dyDescent="0.25">
      <c r="A11" s="17">
        <f t="shared" si="0"/>
        <v>8</v>
      </c>
      <c r="B11" s="10" t="s">
        <v>193</v>
      </c>
      <c r="C11" s="12">
        <v>0</v>
      </c>
      <c r="D11" s="10" t="s">
        <v>12</v>
      </c>
      <c r="E11" s="11">
        <v>17.5</v>
      </c>
      <c r="F11" s="11">
        <v>15.5</v>
      </c>
      <c r="G11" s="11"/>
      <c r="H11" s="11"/>
      <c r="I11" s="11"/>
      <c r="J11" s="11"/>
      <c r="K11" s="11"/>
      <c r="L11" s="1">
        <f t="shared" ref="L11:L22" si="1">SUM(E11:K11)</f>
        <v>33</v>
      </c>
    </row>
    <row r="12" spans="1:12" x14ac:dyDescent="0.25">
      <c r="A12" s="17">
        <f t="shared" si="0"/>
        <v>9</v>
      </c>
      <c r="B12" s="10" t="s">
        <v>108</v>
      </c>
      <c r="C12" s="12">
        <v>0</v>
      </c>
      <c r="D12" s="10" t="s">
        <v>27</v>
      </c>
      <c r="E12" s="17"/>
      <c r="F12" s="17">
        <v>3.5</v>
      </c>
      <c r="G12" s="17"/>
      <c r="H12" s="17">
        <v>15.5</v>
      </c>
      <c r="I12" s="11">
        <v>4.5</v>
      </c>
      <c r="J12" s="17">
        <v>9</v>
      </c>
      <c r="K12" s="17"/>
      <c r="L12" s="1">
        <f t="shared" ref="L12:L17" si="2">SUM(E12:K12)</f>
        <v>32.5</v>
      </c>
    </row>
    <row r="13" spans="1:12" x14ac:dyDescent="0.25">
      <c r="A13" s="17">
        <f t="shared" si="0"/>
        <v>10</v>
      </c>
      <c r="B13" s="10" t="s">
        <v>107</v>
      </c>
      <c r="C13" s="12">
        <v>0</v>
      </c>
      <c r="D13" s="10" t="s">
        <v>44</v>
      </c>
      <c r="E13" s="17">
        <v>9</v>
      </c>
      <c r="F13" s="22"/>
      <c r="G13" s="22"/>
      <c r="H13" s="17"/>
      <c r="I13" s="17">
        <v>15.5</v>
      </c>
      <c r="J13" s="17">
        <v>4</v>
      </c>
      <c r="K13" s="17"/>
      <c r="L13" s="1">
        <f t="shared" si="2"/>
        <v>28.5</v>
      </c>
    </row>
    <row r="14" spans="1:12" x14ac:dyDescent="0.25">
      <c r="A14" s="17">
        <f t="shared" si="0"/>
        <v>11</v>
      </c>
      <c r="B14" s="10" t="s">
        <v>112</v>
      </c>
      <c r="C14" s="12">
        <v>0</v>
      </c>
      <c r="D14" s="10" t="s">
        <v>25</v>
      </c>
      <c r="E14" s="17"/>
      <c r="F14" s="17"/>
      <c r="G14" s="17"/>
      <c r="H14" s="17">
        <v>21</v>
      </c>
      <c r="I14" s="17">
        <v>4</v>
      </c>
      <c r="J14" s="17">
        <v>3</v>
      </c>
      <c r="K14" s="17"/>
      <c r="L14" s="1">
        <f t="shared" si="2"/>
        <v>28</v>
      </c>
    </row>
    <row r="15" spans="1:12" x14ac:dyDescent="0.25">
      <c r="A15" s="17">
        <f t="shared" si="0"/>
        <v>12</v>
      </c>
      <c r="B15" s="10" t="s">
        <v>109</v>
      </c>
      <c r="C15" s="12">
        <v>0</v>
      </c>
      <c r="D15" s="10" t="s">
        <v>27</v>
      </c>
      <c r="E15" s="17"/>
      <c r="F15" s="17"/>
      <c r="G15" s="17">
        <v>11</v>
      </c>
      <c r="H15" s="17"/>
      <c r="I15" s="17">
        <v>6</v>
      </c>
      <c r="J15" s="17">
        <v>11</v>
      </c>
      <c r="K15" s="17"/>
      <c r="L15" s="1">
        <f t="shared" si="2"/>
        <v>28</v>
      </c>
    </row>
    <row r="16" spans="1:12" x14ac:dyDescent="0.25">
      <c r="A16" s="17">
        <f t="shared" si="0"/>
        <v>13</v>
      </c>
      <c r="B16" s="10" t="s">
        <v>106</v>
      </c>
      <c r="C16" s="12">
        <v>0</v>
      </c>
      <c r="D16" s="10" t="s">
        <v>12</v>
      </c>
      <c r="E16" s="11">
        <v>13.5</v>
      </c>
      <c r="F16" s="11">
        <v>4</v>
      </c>
      <c r="G16" s="11"/>
      <c r="H16" s="11"/>
      <c r="I16" s="11"/>
      <c r="J16" s="11">
        <v>5</v>
      </c>
      <c r="K16" s="11"/>
      <c r="L16" s="1">
        <f t="shared" si="2"/>
        <v>22.5</v>
      </c>
    </row>
    <row r="17" spans="1:12" x14ac:dyDescent="0.25">
      <c r="A17" s="17">
        <f t="shared" si="0"/>
        <v>14</v>
      </c>
      <c r="B17" s="10" t="s">
        <v>225</v>
      </c>
      <c r="C17" s="12">
        <v>1231</v>
      </c>
      <c r="D17" s="10" t="s">
        <v>24</v>
      </c>
      <c r="E17" s="17"/>
      <c r="F17" s="17"/>
      <c r="G17" s="17">
        <v>17.5</v>
      </c>
      <c r="H17" s="17"/>
      <c r="I17" s="17"/>
      <c r="J17" s="17">
        <v>4.5</v>
      </c>
      <c r="K17" s="17"/>
      <c r="L17" s="1">
        <f t="shared" si="2"/>
        <v>22</v>
      </c>
    </row>
    <row r="18" spans="1:12" x14ac:dyDescent="0.25">
      <c r="A18" s="17">
        <f t="shared" si="0"/>
        <v>15</v>
      </c>
      <c r="B18" s="10" t="s">
        <v>133</v>
      </c>
      <c r="C18" s="12">
        <v>0</v>
      </c>
      <c r="D18" s="10" t="s">
        <v>13</v>
      </c>
      <c r="E18" s="17">
        <v>11</v>
      </c>
      <c r="F18" s="17">
        <v>3.5</v>
      </c>
      <c r="G18" s="17">
        <v>3</v>
      </c>
      <c r="H18" s="17"/>
      <c r="I18" s="17">
        <v>4</v>
      </c>
      <c r="J18" s="29">
        <v>3</v>
      </c>
      <c r="K18" s="17"/>
      <c r="L18" s="1">
        <f>LARGE(E18:K18,1)+LARGE(E18:K18,2)+LARGE(E18:K18,3)+LARGE(E18:K18,4)</f>
        <v>21.5</v>
      </c>
    </row>
    <row r="19" spans="1:12" x14ac:dyDescent="0.25">
      <c r="A19" s="17">
        <f t="shared" si="0"/>
        <v>16</v>
      </c>
      <c r="B19" s="10" t="s">
        <v>89</v>
      </c>
      <c r="C19" s="10">
        <v>0</v>
      </c>
      <c r="D19" s="10" t="s">
        <v>44</v>
      </c>
      <c r="E19" s="23">
        <v>4</v>
      </c>
      <c r="F19" s="11"/>
      <c r="G19" s="11"/>
      <c r="H19" s="11">
        <v>6</v>
      </c>
      <c r="I19" s="11">
        <v>5</v>
      </c>
      <c r="J19" s="11">
        <v>6</v>
      </c>
      <c r="K19" s="11"/>
      <c r="L19" s="1">
        <f>SUM(E19:K19)</f>
        <v>21</v>
      </c>
    </row>
    <row r="20" spans="1:12" x14ac:dyDescent="0.25">
      <c r="A20" s="17">
        <f t="shared" si="0"/>
        <v>17</v>
      </c>
      <c r="B20" s="10" t="s">
        <v>74</v>
      </c>
      <c r="C20" s="12">
        <v>1177</v>
      </c>
      <c r="D20" s="10" t="s">
        <v>26</v>
      </c>
      <c r="E20" s="23">
        <v>4</v>
      </c>
      <c r="F20" s="23">
        <v>4.5</v>
      </c>
      <c r="G20" s="29">
        <v>3</v>
      </c>
      <c r="H20" s="17">
        <v>4</v>
      </c>
      <c r="I20" s="17">
        <v>7</v>
      </c>
      <c r="J20" s="29">
        <v>4</v>
      </c>
      <c r="K20" s="17"/>
      <c r="L20" s="1">
        <f>LARGE(E20:K20,1)+LARGE(E20:K20,2)+LARGE(E20:K20,3)+LARGE(E20:K20,4)</f>
        <v>19.5</v>
      </c>
    </row>
    <row r="21" spans="1:12" x14ac:dyDescent="0.25">
      <c r="A21" s="17">
        <f t="shared" si="0"/>
        <v>18</v>
      </c>
      <c r="B21" s="10" t="s">
        <v>196</v>
      </c>
      <c r="C21" s="12">
        <v>0</v>
      </c>
      <c r="D21" s="10" t="s">
        <v>26</v>
      </c>
      <c r="E21" s="23">
        <v>4</v>
      </c>
      <c r="F21" s="17">
        <v>7.5</v>
      </c>
      <c r="G21" s="17">
        <v>4</v>
      </c>
      <c r="H21" s="17">
        <v>3</v>
      </c>
      <c r="I21" s="17"/>
      <c r="J21" s="17"/>
      <c r="K21" s="17"/>
      <c r="L21" s="1">
        <f t="shared" si="1"/>
        <v>18.5</v>
      </c>
    </row>
    <row r="22" spans="1:12" x14ac:dyDescent="0.25">
      <c r="A22" s="17">
        <f t="shared" si="0"/>
        <v>19</v>
      </c>
      <c r="B22" s="10" t="s">
        <v>381</v>
      </c>
      <c r="C22" s="12">
        <v>1206</v>
      </c>
      <c r="D22" s="10" t="s">
        <v>12</v>
      </c>
      <c r="E22" s="17"/>
      <c r="F22" s="17"/>
      <c r="G22" s="17"/>
      <c r="H22" s="17"/>
      <c r="I22" s="17">
        <v>17.5</v>
      </c>
      <c r="J22" s="17"/>
      <c r="K22" s="17"/>
      <c r="L22" s="1">
        <f t="shared" si="1"/>
        <v>17.5</v>
      </c>
    </row>
    <row r="23" spans="1:12" x14ac:dyDescent="0.25">
      <c r="A23" s="17">
        <f t="shared" si="0"/>
        <v>20</v>
      </c>
      <c r="B23" s="10" t="s">
        <v>87</v>
      </c>
      <c r="C23" s="12">
        <v>0</v>
      </c>
      <c r="D23" s="10" t="s">
        <v>44</v>
      </c>
      <c r="E23" s="11">
        <v>3</v>
      </c>
      <c r="F23" s="11">
        <v>2.5</v>
      </c>
      <c r="G23" s="11">
        <v>2</v>
      </c>
      <c r="H23" s="11"/>
      <c r="I23" s="11">
        <v>8</v>
      </c>
      <c r="J23" s="11"/>
      <c r="K23" s="11"/>
      <c r="L23" s="1">
        <f t="shared" ref="L23:L32" si="3">SUM(E23:K23)</f>
        <v>15.5</v>
      </c>
    </row>
    <row r="24" spans="1:12" x14ac:dyDescent="0.25">
      <c r="A24" s="17">
        <f t="shared" si="0"/>
        <v>21</v>
      </c>
      <c r="B24" s="10" t="s">
        <v>82</v>
      </c>
      <c r="C24" s="12">
        <v>1038</v>
      </c>
      <c r="D24" s="10" t="s">
        <v>28</v>
      </c>
      <c r="E24" s="17"/>
      <c r="F24" s="17"/>
      <c r="G24" s="17">
        <v>4</v>
      </c>
      <c r="H24" s="17">
        <v>4</v>
      </c>
      <c r="I24" s="17">
        <v>4.5</v>
      </c>
      <c r="J24" s="17">
        <v>3</v>
      </c>
      <c r="K24" s="17"/>
      <c r="L24" s="1">
        <f>SUM(E24:K24)</f>
        <v>15.5</v>
      </c>
    </row>
    <row r="25" spans="1:12" x14ac:dyDescent="0.25">
      <c r="A25" s="17">
        <f t="shared" si="0"/>
        <v>22</v>
      </c>
      <c r="B25" s="10" t="s">
        <v>252</v>
      </c>
      <c r="C25" s="12">
        <v>0</v>
      </c>
      <c r="D25" s="10" t="s">
        <v>44</v>
      </c>
      <c r="E25" s="17"/>
      <c r="F25" s="17"/>
      <c r="G25" s="17"/>
      <c r="H25" s="17">
        <v>4</v>
      </c>
      <c r="I25" s="17">
        <v>4</v>
      </c>
      <c r="J25" s="17">
        <v>7</v>
      </c>
      <c r="K25" s="17"/>
      <c r="L25" s="1">
        <f>SUM(E25:K25)</f>
        <v>15</v>
      </c>
    </row>
    <row r="26" spans="1:12" x14ac:dyDescent="0.25">
      <c r="A26" s="26">
        <f t="shared" si="0"/>
        <v>23</v>
      </c>
      <c r="B26" s="32" t="s">
        <v>90</v>
      </c>
      <c r="C26" s="33">
        <v>1103</v>
      </c>
      <c r="D26" s="32" t="s">
        <v>27</v>
      </c>
      <c r="E26" s="26">
        <v>3.5</v>
      </c>
      <c r="F26" s="26">
        <v>3</v>
      </c>
      <c r="G26" s="26">
        <v>4.5</v>
      </c>
      <c r="H26" s="26">
        <v>4</v>
      </c>
      <c r="I26" s="26"/>
      <c r="J26" s="26"/>
      <c r="K26" s="26"/>
      <c r="L26" s="26">
        <f t="shared" si="3"/>
        <v>15</v>
      </c>
    </row>
    <row r="27" spans="1:12" x14ac:dyDescent="0.25">
      <c r="A27" s="17">
        <f t="shared" si="0"/>
        <v>24</v>
      </c>
      <c r="B27" s="10" t="s">
        <v>95</v>
      </c>
      <c r="C27" s="12">
        <v>0</v>
      </c>
      <c r="D27" s="10" t="s">
        <v>44</v>
      </c>
      <c r="E27" s="23">
        <v>4</v>
      </c>
      <c r="F27" s="17"/>
      <c r="G27" s="17"/>
      <c r="H27" s="17">
        <v>2.5</v>
      </c>
      <c r="I27" s="17">
        <v>2</v>
      </c>
      <c r="J27" s="23">
        <v>4</v>
      </c>
      <c r="K27" s="17"/>
      <c r="L27" s="1">
        <f t="shared" ref="L27" si="4">SUM(E27:K27)</f>
        <v>12.5</v>
      </c>
    </row>
    <row r="28" spans="1:12" x14ac:dyDescent="0.25">
      <c r="A28" s="17">
        <f t="shared" si="0"/>
        <v>25</v>
      </c>
      <c r="B28" s="10" t="s">
        <v>88</v>
      </c>
      <c r="C28" s="12">
        <v>0</v>
      </c>
      <c r="D28" s="10" t="s">
        <v>23</v>
      </c>
      <c r="E28" s="17"/>
      <c r="F28" s="17">
        <v>4</v>
      </c>
      <c r="G28" s="17">
        <v>3</v>
      </c>
      <c r="H28" s="17">
        <v>3</v>
      </c>
      <c r="I28" s="17">
        <v>2</v>
      </c>
      <c r="J28" s="17"/>
      <c r="K28" s="17"/>
      <c r="L28" s="1">
        <f t="shared" si="3"/>
        <v>12</v>
      </c>
    </row>
    <row r="29" spans="1:12" x14ac:dyDescent="0.25">
      <c r="A29" s="17">
        <f t="shared" si="0"/>
        <v>26</v>
      </c>
      <c r="B29" s="10" t="s">
        <v>197</v>
      </c>
      <c r="C29" s="12">
        <v>0</v>
      </c>
      <c r="D29" s="10" t="s">
        <v>24</v>
      </c>
      <c r="E29" s="11">
        <v>3</v>
      </c>
      <c r="F29" s="11"/>
      <c r="G29" s="11"/>
      <c r="H29" s="11"/>
      <c r="I29" s="11">
        <v>4</v>
      </c>
      <c r="J29" s="11">
        <v>4.5</v>
      </c>
      <c r="K29" s="11"/>
      <c r="L29" s="1">
        <f>SUM(E29:K29)</f>
        <v>11.5</v>
      </c>
    </row>
    <row r="30" spans="1:12" x14ac:dyDescent="0.25">
      <c r="A30" s="17">
        <f t="shared" si="0"/>
        <v>27</v>
      </c>
      <c r="B30" s="10" t="s">
        <v>201</v>
      </c>
      <c r="C30" s="12">
        <v>0</v>
      </c>
      <c r="D30" s="10" t="s">
        <v>44</v>
      </c>
      <c r="E30" s="11">
        <v>3</v>
      </c>
      <c r="F30" s="11"/>
      <c r="G30" s="11"/>
      <c r="H30" s="11">
        <v>4</v>
      </c>
      <c r="I30" s="11">
        <v>4</v>
      </c>
      <c r="J30" s="11"/>
      <c r="K30" s="11"/>
      <c r="L30" s="1">
        <f t="shared" si="3"/>
        <v>11</v>
      </c>
    </row>
    <row r="31" spans="1:12" x14ac:dyDescent="0.25">
      <c r="A31" s="17">
        <f t="shared" si="0"/>
        <v>28</v>
      </c>
      <c r="B31" s="10" t="s">
        <v>251</v>
      </c>
      <c r="C31" s="12">
        <v>0</v>
      </c>
      <c r="D31" s="10" t="s">
        <v>44</v>
      </c>
      <c r="E31" s="17"/>
      <c r="F31" s="17"/>
      <c r="G31" s="17"/>
      <c r="H31" s="17">
        <v>4</v>
      </c>
      <c r="I31" s="17">
        <v>4</v>
      </c>
      <c r="J31" s="17">
        <v>3</v>
      </c>
      <c r="K31" s="17"/>
      <c r="L31" s="1">
        <f>SUM(E31:K31)</f>
        <v>11</v>
      </c>
    </row>
    <row r="32" spans="1:12" x14ac:dyDescent="0.25">
      <c r="A32" s="17">
        <f t="shared" si="0"/>
        <v>29</v>
      </c>
      <c r="B32" s="10" t="s">
        <v>212</v>
      </c>
      <c r="C32" s="12">
        <v>0</v>
      </c>
      <c r="D32" s="10" t="s">
        <v>44</v>
      </c>
      <c r="E32" s="17"/>
      <c r="F32" s="17">
        <v>3</v>
      </c>
      <c r="G32" s="17">
        <v>3.5</v>
      </c>
      <c r="H32" s="17"/>
      <c r="I32" s="17">
        <v>4</v>
      </c>
      <c r="J32" s="17"/>
      <c r="K32" s="17"/>
      <c r="L32" s="1">
        <f t="shared" si="3"/>
        <v>10.5</v>
      </c>
    </row>
    <row r="33" spans="1:12" x14ac:dyDescent="0.25">
      <c r="A33" s="17">
        <f t="shared" si="0"/>
        <v>30</v>
      </c>
      <c r="B33" s="10" t="s">
        <v>236</v>
      </c>
      <c r="C33" s="12">
        <v>0</v>
      </c>
      <c r="D33" s="10" t="s">
        <v>25</v>
      </c>
      <c r="E33" s="17"/>
      <c r="F33" s="17"/>
      <c r="G33" s="17">
        <v>3</v>
      </c>
      <c r="H33" s="17">
        <v>3</v>
      </c>
      <c r="I33" s="17"/>
      <c r="J33" s="17">
        <v>3.5</v>
      </c>
      <c r="K33" s="17"/>
      <c r="L33" s="1">
        <f>SUM(E33:K33)</f>
        <v>9.5</v>
      </c>
    </row>
    <row r="34" spans="1:12" x14ac:dyDescent="0.25">
      <c r="A34" s="17">
        <f t="shared" si="0"/>
        <v>31</v>
      </c>
      <c r="B34" s="10" t="s">
        <v>250</v>
      </c>
      <c r="C34" s="12">
        <v>1001</v>
      </c>
      <c r="D34" s="10" t="s">
        <v>23</v>
      </c>
      <c r="E34" s="17"/>
      <c r="F34" s="17"/>
      <c r="G34" s="17"/>
      <c r="H34" s="17">
        <v>4</v>
      </c>
      <c r="I34" s="17"/>
      <c r="J34" s="17">
        <v>4.5</v>
      </c>
      <c r="K34" s="17"/>
      <c r="L34" s="1">
        <f>SUM(E34:K34)</f>
        <v>8.5</v>
      </c>
    </row>
    <row r="35" spans="1:12" x14ac:dyDescent="0.25">
      <c r="A35" s="17">
        <f t="shared" si="0"/>
        <v>32</v>
      </c>
      <c r="B35" s="10" t="s">
        <v>210</v>
      </c>
      <c r="C35" s="12">
        <v>0</v>
      </c>
      <c r="D35" s="10" t="s">
        <v>26</v>
      </c>
      <c r="E35" s="17"/>
      <c r="F35" s="17">
        <v>3.5</v>
      </c>
      <c r="G35" s="17"/>
      <c r="H35" s="17">
        <v>4</v>
      </c>
      <c r="I35" s="17"/>
      <c r="J35" s="17"/>
      <c r="K35" s="17"/>
      <c r="L35" s="1">
        <f t="shared" ref="L35:L37" si="5">SUM(E35:K35)</f>
        <v>7.5</v>
      </c>
    </row>
    <row r="36" spans="1:12" x14ac:dyDescent="0.25">
      <c r="A36" s="17">
        <f t="shared" si="0"/>
        <v>33</v>
      </c>
      <c r="B36" s="10" t="s">
        <v>115</v>
      </c>
      <c r="C36" s="12">
        <v>0</v>
      </c>
      <c r="D36" s="10" t="s">
        <v>27</v>
      </c>
      <c r="E36" s="17"/>
      <c r="F36" s="17">
        <v>4</v>
      </c>
      <c r="G36" s="17"/>
      <c r="H36" s="17"/>
      <c r="I36" s="17">
        <v>3</v>
      </c>
      <c r="J36" s="17"/>
      <c r="K36" s="17"/>
      <c r="L36" s="1">
        <f>SUM(E36:K36)</f>
        <v>7</v>
      </c>
    </row>
    <row r="37" spans="1:12" x14ac:dyDescent="0.25">
      <c r="A37" s="17">
        <f t="shared" si="0"/>
        <v>34</v>
      </c>
      <c r="B37" s="10" t="s">
        <v>237</v>
      </c>
      <c r="C37" s="12">
        <v>0</v>
      </c>
      <c r="D37" s="10" t="s">
        <v>24</v>
      </c>
      <c r="E37" s="17"/>
      <c r="F37" s="17"/>
      <c r="G37" s="17">
        <v>3</v>
      </c>
      <c r="H37" s="17">
        <v>4</v>
      </c>
      <c r="I37" s="17"/>
      <c r="J37" s="17"/>
      <c r="K37" s="17"/>
      <c r="L37" s="1">
        <f t="shared" si="5"/>
        <v>7</v>
      </c>
    </row>
    <row r="38" spans="1:12" x14ac:dyDescent="0.25">
      <c r="A38" s="17">
        <f t="shared" si="0"/>
        <v>35</v>
      </c>
      <c r="B38" s="10" t="s">
        <v>111</v>
      </c>
      <c r="C38" s="12">
        <v>0</v>
      </c>
      <c r="D38" s="10" t="s">
        <v>44</v>
      </c>
      <c r="E38" s="11">
        <v>3</v>
      </c>
      <c r="F38" s="11"/>
      <c r="G38" s="11"/>
      <c r="H38" s="11"/>
      <c r="I38" s="11">
        <v>3</v>
      </c>
      <c r="J38" s="11"/>
      <c r="K38" s="11"/>
      <c r="L38" s="1">
        <f>SUM(E38:K38)</f>
        <v>6</v>
      </c>
    </row>
    <row r="39" spans="1:12" x14ac:dyDescent="0.25">
      <c r="A39" s="17">
        <f t="shared" si="0"/>
        <v>36</v>
      </c>
      <c r="B39" s="10" t="s">
        <v>135</v>
      </c>
      <c r="C39" s="12">
        <v>0</v>
      </c>
      <c r="D39" s="10" t="s">
        <v>13</v>
      </c>
      <c r="E39" s="11">
        <v>3</v>
      </c>
      <c r="F39" s="11"/>
      <c r="G39" s="11"/>
      <c r="H39" s="11"/>
      <c r="I39" s="11"/>
      <c r="J39" s="11">
        <v>2.5</v>
      </c>
      <c r="K39" s="11"/>
      <c r="L39" s="26">
        <f>SUM(E39:K39)</f>
        <v>5.5</v>
      </c>
    </row>
    <row r="40" spans="1:12" x14ac:dyDescent="0.25">
      <c r="A40" s="17">
        <f t="shared" si="0"/>
        <v>37</v>
      </c>
      <c r="B40" s="10" t="s">
        <v>263</v>
      </c>
      <c r="C40" s="12">
        <v>0</v>
      </c>
      <c r="D40" s="10" t="s">
        <v>26</v>
      </c>
      <c r="E40" s="17"/>
      <c r="F40" s="17"/>
      <c r="G40" s="17"/>
      <c r="H40" s="17">
        <v>2</v>
      </c>
      <c r="I40" s="17">
        <v>2.5</v>
      </c>
      <c r="J40" s="17"/>
      <c r="K40" s="17"/>
      <c r="L40" s="1">
        <f>SUM(E40:K40)</f>
        <v>4.5</v>
      </c>
    </row>
    <row r="41" spans="1:12" x14ac:dyDescent="0.25">
      <c r="A41" s="17">
        <f t="shared" si="0"/>
        <v>38</v>
      </c>
      <c r="B41" s="10" t="s">
        <v>83</v>
      </c>
      <c r="C41" s="12">
        <v>0</v>
      </c>
      <c r="D41" s="10" t="s">
        <v>45</v>
      </c>
      <c r="E41" s="11">
        <v>4</v>
      </c>
      <c r="F41" s="11"/>
      <c r="G41" s="11"/>
      <c r="H41" s="11"/>
      <c r="I41" s="11"/>
      <c r="J41" s="11"/>
      <c r="K41" s="11"/>
      <c r="L41" s="1">
        <f t="shared" ref="L41:L57" si="6">SUM(E41:K41)</f>
        <v>4</v>
      </c>
    </row>
    <row r="42" spans="1:12" x14ac:dyDescent="0.25">
      <c r="A42" s="17">
        <f t="shared" si="0"/>
        <v>39</v>
      </c>
      <c r="B42" s="10" t="s">
        <v>134</v>
      </c>
      <c r="C42" s="12">
        <v>0</v>
      </c>
      <c r="D42" s="10" t="s">
        <v>48</v>
      </c>
      <c r="E42" s="17"/>
      <c r="F42" s="17">
        <v>4</v>
      </c>
      <c r="G42" s="17"/>
      <c r="H42" s="17"/>
      <c r="I42" s="17"/>
      <c r="J42" s="17"/>
      <c r="K42" s="17"/>
      <c r="L42" s="1">
        <f t="shared" ref="L42:L48" si="7">SUM(E42:K42)</f>
        <v>4</v>
      </c>
    </row>
    <row r="43" spans="1:12" x14ac:dyDescent="0.25">
      <c r="A43" s="17">
        <f t="shared" si="0"/>
        <v>40</v>
      </c>
      <c r="B43" s="10" t="s">
        <v>229</v>
      </c>
      <c r="C43" s="12">
        <v>1247</v>
      </c>
      <c r="D43" s="10" t="s">
        <v>24</v>
      </c>
      <c r="E43" s="11"/>
      <c r="F43" s="11"/>
      <c r="G43" s="11">
        <v>4</v>
      </c>
      <c r="H43" s="11"/>
      <c r="I43" s="11"/>
      <c r="J43" s="11"/>
      <c r="K43" s="11"/>
      <c r="L43" s="1">
        <f t="shared" si="7"/>
        <v>4</v>
      </c>
    </row>
    <row r="44" spans="1:12" x14ac:dyDescent="0.25">
      <c r="A44" s="17">
        <f t="shared" si="0"/>
        <v>41</v>
      </c>
      <c r="B44" s="10" t="s">
        <v>521</v>
      </c>
      <c r="C44" s="12">
        <v>0</v>
      </c>
      <c r="D44" s="10" t="s">
        <v>23</v>
      </c>
      <c r="E44" s="11"/>
      <c r="F44" s="11"/>
      <c r="G44" s="11"/>
      <c r="H44" s="11"/>
      <c r="I44" s="11"/>
      <c r="J44" s="11">
        <v>4</v>
      </c>
      <c r="K44" s="11"/>
      <c r="L44" s="26">
        <f>SUM(E44:K44)</f>
        <v>4</v>
      </c>
    </row>
    <row r="45" spans="1:12" x14ac:dyDescent="0.25">
      <c r="A45" s="17">
        <f t="shared" si="0"/>
        <v>42</v>
      </c>
      <c r="B45" s="10" t="s">
        <v>219</v>
      </c>
      <c r="C45" s="12">
        <v>0</v>
      </c>
      <c r="D45" s="10" t="s">
        <v>48</v>
      </c>
      <c r="E45" s="17"/>
      <c r="F45" s="17">
        <v>2</v>
      </c>
      <c r="G45" s="17">
        <v>2</v>
      </c>
      <c r="H45" s="17"/>
      <c r="I45" s="17"/>
      <c r="J45" s="17"/>
      <c r="K45" s="17"/>
      <c r="L45" s="1">
        <f t="shared" si="7"/>
        <v>4</v>
      </c>
    </row>
    <row r="46" spans="1:12" x14ac:dyDescent="0.25">
      <c r="A46" s="17">
        <f t="shared" si="0"/>
        <v>43</v>
      </c>
      <c r="B46" s="10" t="s">
        <v>220</v>
      </c>
      <c r="C46" s="12">
        <v>0</v>
      </c>
      <c r="D46" s="10" t="s">
        <v>221</v>
      </c>
      <c r="E46" s="17"/>
      <c r="F46" s="17">
        <v>2</v>
      </c>
      <c r="G46" s="17">
        <v>2</v>
      </c>
      <c r="H46" s="17"/>
      <c r="I46" s="17"/>
      <c r="J46" s="17"/>
      <c r="K46" s="17"/>
      <c r="L46" s="1">
        <f t="shared" si="7"/>
        <v>4</v>
      </c>
    </row>
    <row r="47" spans="1:12" x14ac:dyDescent="0.25">
      <c r="A47" s="17">
        <f t="shared" si="0"/>
        <v>44</v>
      </c>
      <c r="B47" s="10" t="s">
        <v>232</v>
      </c>
      <c r="C47" s="12">
        <v>0</v>
      </c>
      <c r="D47" s="10" t="s">
        <v>233</v>
      </c>
      <c r="E47" s="17"/>
      <c r="F47" s="17"/>
      <c r="G47" s="17">
        <v>3.5</v>
      </c>
      <c r="H47" s="17"/>
      <c r="I47" s="17"/>
      <c r="J47" s="17"/>
      <c r="K47" s="17"/>
      <c r="L47" s="1">
        <f t="shared" si="7"/>
        <v>3.5</v>
      </c>
    </row>
    <row r="48" spans="1:12" x14ac:dyDescent="0.25">
      <c r="A48" s="17">
        <f t="shared" si="0"/>
        <v>45</v>
      </c>
      <c r="B48" s="10" t="s">
        <v>234</v>
      </c>
      <c r="C48" s="12">
        <v>0</v>
      </c>
      <c r="D48" s="10" t="s">
        <v>235</v>
      </c>
      <c r="E48" s="17"/>
      <c r="F48" s="17"/>
      <c r="G48" s="17">
        <v>3.5</v>
      </c>
      <c r="H48" s="17"/>
      <c r="I48" s="24"/>
      <c r="J48" s="17"/>
      <c r="K48" s="17"/>
      <c r="L48" s="1">
        <f t="shared" si="7"/>
        <v>3.5</v>
      </c>
    </row>
    <row r="49" spans="1:12" x14ac:dyDescent="0.25">
      <c r="A49" s="17">
        <f t="shared" si="0"/>
        <v>46</v>
      </c>
      <c r="B49" s="10" t="s">
        <v>205</v>
      </c>
      <c r="C49" s="10">
        <v>0</v>
      </c>
      <c r="D49" s="10" t="s">
        <v>341</v>
      </c>
      <c r="E49" s="11">
        <v>2</v>
      </c>
      <c r="F49" s="11"/>
      <c r="G49" s="11"/>
      <c r="H49" s="11"/>
      <c r="I49" s="11">
        <v>1.5</v>
      </c>
      <c r="J49" s="11">
        <v>2</v>
      </c>
      <c r="K49" s="11"/>
      <c r="L49" s="1">
        <f>SUM(E49:K49)</f>
        <v>5.5</v>
      </c>
    </row>
    <row r="50" spans="1:12" x14ac:dyDescent="0.25">
      <c r="A50" s="17">
        <f t="shared" si="0"/>
        <v>47</v>
      </c>
      <c r="B50" s="10" t="s">
        <v>198</v>
      </c>
      <c r="C50" s="12">
        <v>0</v>
      </c>
      <c r="D50" s="10" t="s">
        <v>44</v>
      </c>
      <c r="E50" s="11">
        <v>3</v>
      </c>
      <c r="F50" s="11"/>
      <c r="G50" s="11"/>
      <c r="H50" s="11"/>
      <c r="I50" s="11"/>
      <c r="J50" s="11"/>
      <c r="K50" s="11"/>
      <c r="L50" s="1">
        <f t="shared" si="6"/>
        <v>3</v>
      </c>
    </row>
    <row r="51" spans="1:12" x14ac:dyDescent="0.25">
      <c r="A51" s="17">
        <f t="shared" si="0"/>
        <v>48</v>
      </c>
      <c r="B51" s="10" t="s">
        <v>218</v>
      </c>
      <c r="C51" s="12">
        <v>0</v>
      </c>
      <c r="D51" s="10" t="s">
        <v>47</v>
      </c>
      <c r="E51" s="17"/>
      <c r="F51" s="17">
        <v>3</v>
      </c>
      <c r="G51" s="17"/>
      <c r="H51" s="17"/>
      <c r="I51" s="17"/>
      <c r="J51" s="17"/>
      <c r="K51" s="17"/>
      <c r="L51" s="26">
        <f>SUM(E51:K51)</f>
        <v>3</v>
      </c>
    </row>
    <row r="52" spans="1:12" x14ac:dyDescent="0.25">
      <c r="A52" s="17">
        <f t="shared" si="0"/>
        <v>49</v>
      </c>
      <c r="B52" s="10" t="s">
        <v>256</v>
      </c>
      <c r="C52" s="12">
        <v>0</v>
      </c>
      <c r="D52" s="17"/>
      <c r="E52" s="17"/>
      <c r="F52" s="17"/>
      <c r="G52" s="17"/>
      <c r="H52" s="17">
        <v>3</v>
      </c>
      <c r="I52" s="17"/>
      <c r="J52" s="17"/>
      <c r="K52" s="17"/>
      <c r="L52" s="1">
        <f>SUM(E52:K52)</f>
        <v>3</v>
      </c>
    </row>
    <row r="53" spans="1:12" x14ac:dyDescent="0.25">
      <c r="A53" s="17">
        <f t="shared" si="0"/>
        <v>50</v>
      </c>
      <c r="B53" s="10" t="s">
        <v>204</v>
      </c>
      <c r="C53" s="10">
        <v>0</v>
      </c>
      <c r="D53" s="10" t="s">
        <v>44</v>
      </c>
      <c r="E53" s="11">
        <v>2.5</v>
      </c>
      <c r="F53" s="11"/>
      <c r="G53" s="11"/>
      <c r="H53" s="11"/>
      <c r="I53" s="11"/>
      <c r="J53" s="11"/>
      <c r="K53" s="11"/>
      <c r="L53" s="1">
        <f t="shared" si="6"/>
        <v>2.5</v>
      </c>
    </row>
    <row r="54" spans="1:12" x14ac:dyDescent="0.25">
      <c r="A54" s="17">
        <f t="shared" si="0"/>
        <v>51</v>
      </c>
      <c r="B54" s="10" t="s">
        <v>97</v>
      </c>
      <c r="C54" s="10">
        <v>0</v>
      </c>
      <c r="D54" s="10" t="s">
        <v>341</v>
      </c>
      <c r="E54" s="11">
        <v>2</v>
      </c>
      <c r="F54" s="11"/>
      <c r="G54" s="11"/>
      <c r="H54" s="11"/>
      <c r="I54" s="11"/>
      <c r="J54" s="11"/>
      <c r="K54" s="11"/>
      <c r="L54" s="1">
        <f t="shared" si="6"/>
        <v>2</v>
      </c>
    </row>
    <row r="55" spans="1:12" x14ac:dyDescent="0.25">
      <c r="A55" s="17">
        <f t="shared" si="0"/>
        <v>52</v>
      </c>
      <c r="B55" s="10" t="s">
        <v>238</v>
      </c>
      <c r="C55" s="12">
        <v>0</v>
      </c>
      <c r="D55" s="10" t="s">
        <v>235</v>
      </c>
      <c r="E55" s="17"/>
      <c r="F55" s="17"/>
      <c r="G55" s="17">
        <v>2</v>
      </c>
      <c r="H55" s="17"/>
      <c r="I55" s="17"/>
      <c r="J55" s="17"/>
      <c r="K55" s="17"/>
      <c r="L55" s="1">
        <f t="shared" si="6"/>
        <v>2</v>
      </c>
    </row>
    <row r="56" spans="1:12" x14ac:dyDescent="0.25">
      <c r="A56" s="17">
        <f t="shared" si="0"/>
        <v>53</v>
      </c>
      <c r="B56" s="10" t="s">
        <v>441</v>
      </c>
      <c r="C56" s="12">
        <v>0</v>
      </c>
      <c r="D56" s="10"/>
      <c r="E56" s="17"/>
      <c r="F56" s="17"/>
      <c r="G56" s="17"/>
      <c r="H56" s="17"/>
      <c r="I56" s="17">
        <v>2</v>
      </c>
      <c r="J56" s="17"/>
      <c r="K56" s="17"/>
      <c r="L56" s="1">
        <f t="shared" si="6"/>
        <v>2</v>
      </c>
    </row>
    <row r="57" spans="1:12" x14ac:dyDescent="0.25">
      <c r="A57" s="17">
        <f t="shared" si="0"/>
        <v>54</v>
      </c>
      <c r="B57" s="10" t="s">
        <v>526</v>
      </c>
      <c r="C57" s="12">
        <v>0</v>
      </c>
      <c r="D57" s="10" t="s">
        <v>44</v>
      </c>
      <c r="E57" s="17"/>
      <c r="F57" s="17"/>
      <c r="G57" s="17"/>
      <c r="H57" s="17"/>
      <c r="I57" s="17"/>
      <c r="J57" s="17">
        <v>1.5</v>
      </c>
      <c r="K57" s="17"/>
      <c r="L57" s="1">
        <f t="shared" si="6"/>
        <v>1.5</v>
      </c>
    </row>
    <row r="58" spans="1:12" x14ac:dyDescent="0.25">
      <c r="A58" s="17">
        <f t="shared" si="0"/>
        <v>55</v>
      </c>
      <c r="B58" s="10" t="s">
        <v>266</v>
      </c>
      <c r="C58" s="12">
        <v>0</v>
      </c>
      <c r="D58" s="10" t="s">
        <v>45</v>
      </c>
      <c r="E58" s="17"/>
      <c r="F58" s="17"/>
      <c r="G58" s="17"/>
      <c r="H58" s="17">
        <v>1</v>
      </c>
      <c r="I58" s="17"/>
      <c r="J58" s="17"/>
      <c r="K58" s="17"/>
      <c r="L58" s="26">
        <f>SUM(E58:K58)</f>
        <v>1</v>
      </c>
    </row>
    <row r="59" spans="1:12" x14ac:dyDescent="0.25">
      <c r="A59" s="17">
        <f t="shared" si="0"/>
        <v>56</v>
      </c>
      <c r="B59" s="10" t="s">
        <v>267</v>
      </c>
      <c r="C59" s="12">
        <v>0</v>
      </c>
      <c r="D59" s="10" t="s">
        <v>27</v>
      </c>
      <c r="E59" s="17"/>
      <c r="F59" s="17"/>
      <c r="G59" s="17"/>
      <c r="H59" s="17">
        <v>0</v>
      </c>
      <c r="I59" s="17"/>
      <c r="J59" s="17"/>
      <c r="K59" s="17"/>
      <c r="L59" s="1">
        <f t="shared" ref="L59" si="8">SUM(E59:K59)</f>
        <v>0</v>
      </c>
    </row>
    <row r="60" spans="1:12" x14ac:dyDescent="0.25">
      <c r="A60" s="17">
        <f t="shared" si="0"/>
        <v>57</v>
      </c>
      <c r="B60" s="10" t="s">
        <v>447</v>
      </c>
      <c r="C60" s="12">
        <v>0</v>
      </c>
      <c r="D60" s="10" t="s">
        <v>341</v>
      </c>
      <c r="E60" s="17"/>
      <c r="F60" s="17"/>
      <c r="G60" s="17"/>
      <c r="H60" s="17"/>
      <c r="I60" s="17">
        <v>0</v>
      </c>
      <c r="J60" s="17">
        <v>0</v>
      </c>
      <c r="K60" s="17"/>
      <c r="L60" s="1">
        <f t="shared" ref="L60" si="9">SUM(E60:K60)</f>
        <v>0</v>
      </c>
    </row>
    <row r="62" spans="1:12" x14ac:dyDescent="0.25">
      <c r="C62" s="16"/>
    </row>
    <row r="63" spans="1:12" x14ac:dyDescent="0.25">
      <c r="C63" s="16"/>
    </row>
    <row r="64" spans="1:12" x14ac:dyDescent="0.25">
      <c r="C64" s="16"/>
    </row>
  </sheetData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90"/>
  <sheetViews>
    <sheetView topLeftCell="A16" workbookViewId="0">
      <selection activeCell="F12" sqref="F12"/>
    </sheetView>
  </sheetViews>
  <sheetFormatPr defaultRowHeight="15" x14ac:dyDescent="0.25"/>
  <cols>
    <col min="1" max="1" width="6.85546875" customWidth="1"/>
    <col min="2" max="2" width="22.85546875" bestFit="1" customWidth="1"/>
    <col min="3" max="3" width="7.42578125" customWidth="1"/>
    <col min="4" max="4" width="26.85546875" customWidth="1"/>
    <col min="5" max="11" width="9.140625" style="24"/>
    <col min="12" max="12" width="10.140625" customWidth="1"/>
  </cols>
  <sheetData>
    <row r="3" spans="1:12" x14ac:dyDescent="0.25">
      <c r="A3" s="14" t="s">
        <v>1</v>
      </c>
      <c r="B3" s="13" t="s">
        <v>3</v>
      </c>
      <c r="C3" s="15" t="s">
        <v>5</v>
      </c>
      <c r="D3" s="13" t="s">
        <v>6</v>
      </c>
      <c r="E3" s="14" t="s">
        <v>34</v>
      </c>
      <c r="F3" s="14" t="s">
        <v>35</v>
      </c>
      <c r="G3" s="14" t="s">
        <v>36</v>
      </c>
      <c r="H3" s="14" t="s">
        <v>37</v>
      </c>
      <c r="I3" s="14" t="s">
        <v>38</v>
      </c>
      <c r="J3" s="14" t="s">
        <v>39</v>
      </c>
      <c r="K3" s="14"/>
      <c r="L3" s="14" t="s">
        <v>40</v>
      </c>
    </row>
    <row r="4" spans="1:12" x14ac:dyDescent="0.25">
      <c r="A4" s="30">
        <v>1</v>
      </c>
      <c r="B4" s="30" t="s">
        <v>79</v>
      </c>
      <c r="C4" s="31">
        <v>1166</v>
      </c>
      <c r="D4" s="30" t="s">
        <v>44</v>
      </c>
      <c r="E4" s="25">
        <v>26</v>
      </c>
      <c r="F4" s="25"/>
      <c r="G4" s="25">
        <v>26.5</v>
      </c>
      <c r="H4" s="25"/>
      <c r="I4" s="25">
        <v>26</v>
      </c>
      <c r="J4" s="25">
        <v>21</v>
      </c>
      <c r="K4" s="25"/>
      <c r="L4" s="25">
        <f t="shared" ref="L4:L6" si="0">SUM(E4:K4)</f>
        <v>99.5</v>
      </c>
    </row>
    <row r="5" spans="1:12" x14ac:dyDescent="0.25">
      <c r="A5" s="30">
        <f>A4+1</f>
        <v>2</v>
      </c>
      <c r="B5" s="30" t="s">
        <v>127</v>
      </c>
      <c r="C5" s="31">
        <v>1029</v>
      </c>
      <c r="D5" s="30" t="s">
        <v>27</v>
      </c>
      <c r="E5" s="25">
        <v>4</v>
      </c>
      <c r="F5" s="25">
        <v>17.5</v>
      </c>
      <c r="G5" s="25">
        <v>13</v>
      </c>
      <c r="H5" s="25"/>
      <c r="I5" s="25">
        <v>11</v>
      </c>
      <c r="J5" s="38">
        <v>2</v>
      </c>
      <c r="K5" s="25"/>
      <c r="L5" s="25">
        <f>LARGE(E5:K5,1)+LARGE(E5:K5,2)+LARGE(E5:K5,3)+LARGE(E5:K5,4)</f>
        <v>45.5</v>
      </c>
    </row>
    <row r="6" spans="1:12" x14ac:dyDescent="0.25">
      <c r="A6" s="30">
        <f t="shared" ref="A6:A69" si="1">A5+1</f>
        <v>3</v>
      </c>
      <c r="B6" s="30" t="s">
        <v>73</v>
      </c>
      <c r="C6" s="31">
        <v>1313</v>
      </c>
      <c r="D6" s="30" t="s">
        <v>23</v>
      </c>
      <c r="E6" s="25"/>
      <c r="F6" s="25">
        <v>20.5</v>
      </c>
      <c r="G6" s="25">
        <v>15.5</v>
      </c>
      <c r="H6" s="25"/>
      <c r="I6" s="25"/>
      <c r="J6" s="25"/>
      <c r="K6" s="25"/>
      <c r="L6" s="25">
        <f t="shared" si="0"/>
        <v>36</v>
      </c>
    </row>
    <row r="7" spans="1:12" x14ac:dyDescent="0.25">
      <c r="A7" s="10">
        <f t="shared" si="1"/>
        <v>4</v>
      </c>
      <c r="B7" s="10" t="s">
        <v>56</v>
      </c>
      <c r="C7" s="12">
        <v>0</v>
      </c>
      <c r="D7" s="10" t="s">
        <v>27</v>
      </c>
      <c r="E7" s="11">
        <v>4</v>
      </c>
      <c r="F7" s="11">
        <v>4.5</v>
      </c>
      <c r="G7" s="29">
        <v>4</v>
      </c>
      <c r="H7" s="11">
        <v>7</v>
      </c>
      <c r="I7" s="11">
        <v>4.5</v>
      </c>
      <c r="J7" s="29">
        <v>4</v>
      </c>
      <c r="K7" s="11"/>
      <c r="L7" s="1">
        <f>LARGE(E7:K7,1)+LARGE(E7:K7,2)+LARGE(E7:K7,3)+LARGE(E7:K7,4)</f>
        <v>20</v>
      </c>
    </row>
    <row r="8" spans="1:12" x14ac:dyDescent="0.25">
      <c r="A8" s="32">
        <f t="shared" si="1"/>
        <v>5</v>
      </c>
      <c r="B8" s="32" t="s">
        <v>80</v>
      </c>
      <c r="C8" s="33">
        <v>1009</v>
      </c>
      <c r="D8" s="32" t="s">
        <v>44</v>
      </c>
      <c r="E8" s="26">
        <v>4</v>
      </c>
      <c r="F8" s="26">
        <v>3.5</v>
      </c>
      <c r="G8" s="26">
        <v>8</v>
      </c>
      <c r="H8" s="26">
        <v>4</v>
      </c>
      <c r="I8" s="38">
        <v>3</v>
      </c>
      <c r="J8" s="38">
        <v>3</v>
      </c>
      <c r="K8" s="26"/>
      <c r="L8" s="26">
        <f>LARGE(E8:K8,1)+LARGE(E8:K8,2)+LARGE(E8:K8,3)+LARGE(E8:K8,4)</f>
        <v>19.5</v>
      </c>
    </row>
    <row r="9" spans="1:12" x14ac:dyDescent="0.25">
      <c r="A9" s="10">
        <f t="shared" si="1"/>
        <v>6</v>
      </c>
      <c r="B9" s="10" t="s">
        <v>116</v>
      </c>
      <c r="C9" s="12">
        <v>0</v>
      </c>
      <c r="D9" s="10" t="s">
        <v>48</v>
      </c>
      <c r="E9" s="11"/>
      <c r="F9" s="11">
        <v>4</v>
      </c>
      <c r="G9" s="11"/>
      <c r="H9" s="11">
        <v>3.5</v>
      </c>
      <c r="I9" s="11">
        <v>4</v>
      </c>
      <c r="J9" s="11">
        <v>4</v>
      </c>
      <c r="K9" s="11"/>
      <c r="L9" s="19">
        <f>SUM(E9:K9)</f>
        <v>15.5</v>
      </c>
    </row>
    <row r="10" spans="1:12" x14ac:dyDescent="0.25">
      <c r="A10" s="32">
        <f t="shared" si="1"/>
        <v>7</v>
      </c>
      <c r="B10" s="32" t="s">
        <v>58</v>
      </c>
      <c r="C10" s="33">
        <v>1124</v>
      </c>
      <c r="D10" s="32" t="s">
        <v>44</v>
      </c>
      <c r="E10" s="26">
        <v>3.5</v>
      </c>
      <c r="F10" s="26">
        <v>3.5</v>
      </c>
      <c r="G10" s="26">
        <v>3</v>
      </c>
      <c r="H10" s="26">
        <v>4</v>
      </c>
      <c r="I10" s="26"/>
      <c r="J10" s="26"/>
      <c r="K10" s="26"/>
      <c r="L10" s="26">
        <f t="shared" ref="L10:L38" si="2">SUM(E10:K10)</f>
        <v>14</v>
      </c>
    </row>
    <row r="11" spans="1:12" x14ac:dyDescent="0.25">
      <c r="A11" s="10">
        <f t="shared" si="1"/>
        <v>8</v>
      </c>
      <c r="B11" s="10" t="s">
        <v>93</v>
      </c>
      <c r="C11" s="12">
        <v>0</v>
      </c>
      <c r="D11" s="10" t="s">
        <v>27</v>
      </c>
      <c r="E11" s="11"/>
      <c r="F11" s="11">
        <v>2</v>
      </c>
      <c r="G11" s="11">
        <v>4</v>
      </c>
      <c r="H11" s="11"/>
      <c r="I11" s="11">
        <v>4</v>
      </c>
      <c r="J11" s="11">
        <v>3.5</v>
      </c>
      <c r="K11" s="11"/>
      <c r="L11" s="19">
        <f>SUM(E11:K11)</f>
        <v>13.5</v>
      </c>
    </row>
    <row r="12" spans="1:12" x14ac:dyDescent="0.25">
      <c r="A12" s="32">
        <f t="shared" si="1"/>
        <v>9</v>
      </c>
      <c r="B12" s="32" t="s">
        <v>57</v>
      </c>
      <c r="C12" s="33">
        <v>0</v>
      </c>
      <c r="D12" s="32" t="s">
        <v>45</v>
      </c>
      <c r="E12" s="26">
        <v>4</v>
      </c>
      <c r="F12" s="38">
        <v>2.5</v>
      </c>
      <c r="G12" s="26"/>
      <c r="H12" s="26">
        <v>3</v>
      </c>
      <c r="I12" s="26">
        <v>3</v>
      </c>
      <c r="J12" s="26">
        <v>3.5</v>
      </c>
      <c r="K12" s="26"/>
      <c r="L12" s="26">
        <f>LARGE(E12:K12,1)+LARGE(E12:K12,2)+LARGE(E12:K12,3)+LARGE(E12:K12,4)</f>
        <v>13.5</v>
      </c>
    </row>
    <row r="13" spans="1:12" x14ac:dyDescent="0.25">
      <c r="A13" s="10">
        <f t="shared" si="1"/>
        <v>10</v>
      </c>
      <c r="B13" s="10" t="s">
        <v>214</v>
      </c>
      <c r="C13" s="12">
        <v>0</v>
      </c>
      <c r="D13" s="10" t="s">
        <v>26</v>
      </c>
      <c r="E13" s="11"/>
      <c r="F13" s="11">
        <v>3</v>
      </c>
      <c r="G13" s="11">
        <v>4</v>
      </c>
      <c r="H13" s="11">
        <v>3</v>
      </c>
      <c r="I13" s="11"/>
      <c r="J13" s="11">
        <v>3.5</v>
      </c>
      <c r="K13" s="11"/>
      <c r="L13" s="19">
        <f>SUM(E13:K13)</f>
        <v>13.5</v>
      </c>
    </row>
    <row r="14" spans="1:12" x14ac:dyDescent="0.25">
      <c r="A14" s="10">
        <f t="shared" si="1"/>
        <v>11</v>
      </c>
      <c r="B14" s="10" t="s">
        <v>216</v>
      </c>
      <c r="C14" s="12">
        <v>0</v>
      </c>
      <c r="D14" s="10" t="s">
        <v>27</v>
      </c>
      <c r="E14" s="11"/>
      <c r="F14" s="11">
        <v>3</v>
      </c>
      <c r="G14" s="11"/>
      <c r="H14" s="11">
        <v>3</v>
      </c>
      <c r="I14" s="11">
        <v>2</v>
      </c>
      <c r="J14" s="11">
        <v>5</v>
      </c>
      <c r="K14" s="11"/>
      <c r="L14" s="19">
        <f>SUM(E14:K14)</f>
        <v>13</v>
      </c>
    </row>
    <row r="15" spans="1:12" x14ac:dyDescent="0.25">
      <c r="A15" s="10">
        <f t="shared" si="1"/>
        <v>12</v>
      </c>
      <c r="B15" s="10" t="s">
        <v>199</v>
      </c>
      <c r="C15" s="12">
        <v>0</v>
      </c>
      <c r="D15" s="10" t="s">
        <v>27</v>
      </c>
      <c r="E15" s="11">
        <v>3</v>
      </c>
      <c r="F15" s="11"/>
      <c r="G15" s="11">
        <v>3</v>
      </c>
      <c r="H15" s="11">
        <v>4</v>
      </c>
      <c r="I15" s="11">
        <v>3</v>
      </c>
      <c r="J15" s="29">
        <v>3</v>
      </c>
      <c r="K15" s="11"/>
      <c r="L15" s="26">
        <f>LARGE(E15:K15,1)+LARGE(E15:K15,2)+LARGE(E15:K15,3)+LARGE(E15:K15,4)</f>
        <v>13</v>
      </c>
    </row>
    <row r="16" spans="1:12" x14ac:dyDescent="0.25">
      <c r="A16" s="10">
        <f t="shared" si="1"/>
        <v>13</v>
      </c>
      <c r="B16" s="10" t="s">
        <v>249</v>
      </c>
      <c r="C16" s="10">
        <v>0</v>
      </c>
      <c r="D16" s="10" t="s">
        <v>27</v>
      </c>
      <c r="E16" s="11"/>
      <c r="F16" s="11"/>
      <c r="G16" s="11"/>
      <c r="H16" s="11">
        <v>4.5</v>
      </c>
      <c r="I16" s="11">
        <v>4.5</v>
      </c>
      <c r="J16" s="11">
        <v>3.5</v>
      </c>
      <c r="K16" s="11"/>
      <c r="L16" s="19">
        <f>SUM(E16:K16)</f>
        <v>12.5</v>
      </c>
    </row>
    <row r="17" spans="1:12" x14ac:dyDescent="0.25">
      <c r="A17" s="10">
        <f t="shared" si="1"/>
        <v>14</v>
      </c>
      <c r="B17" s="10" t="s">
        <v>59</v>
      </c>
      <c r="C17" s="10">
        <v>0</v>
      </c>
      <c r="D17" s="10" t="s">
        <v>44</v>
      </c>
      <c r="E17" s="11"/>
      <c r="F17" s="11"/>
      <c r="G17" s="11"/>
      <c r="H17" s="11">
        <v>5</v>
      </c>
      <c r="I17" s="11">
        <v>3.5</v>
      </c>
      <c r="J17" s="11">
        <v>3.5</v>
      </c>
      <c r="K17" s="11"/>
      <c r="L17" s="19">
        <f t="shared" ref="L17" si="3">SUM(E17:K17)</f>
        <v>12</v>
      </c>
    </row>
    <row r="18" spans="1:12" x14ac:dyDescent="0.25">
      <c r="A18" s="10">
        <f t="shared" si="1"/>
        <v>15</v>
      </c>
      <c r="B18" s="10" t="s">
        <v>195</v>
      </c>
      <c r="C18" s="12">
        <v>0</v>
      </c>
      <c r="D18" s="10" t="s">
        <v>13</v>
      </c>
      <c r="E18" s="11">
        <v>4</v>
      </c>
      <c r="F18" s="11">
        <v>2</v>
      </c>
      <c r="G18" s="11">
        <v>3</v>
      </c>
      <c r="H18" s="11"/>
      <c r="I18" s="11">
        <v>3</v>
      </c>
      <c r="J18" s="29">
        <v>2</v>
      </c>
      <c r="K18" s="11"/>
      <c r="L18" s="19">
        <f>LARGE(E18:K18,1)+LARGE(E18:K18,2)+LARGE(E18:K18,3)+LARGE(E18:K18,4)</f>
        <v>12</v>
      </c>
    </row>
    <row r="19" spans="1:12" x14ac:dyDescent="0.25">
      <c r="A19" s="10">
        <f t="shared" si="1"/>
        <v>16</v>
      </c>
      <c r="B19" s="10" t="s">
        <v>114</v>
      </c>
      <c r="C19" s="12">
        <v>0</v>
      </c>
      <c r="D19" s="10" t="s">
        <v>12</v>
      </c>
      <c r="E19" s="11">
        <v>3.5</v>
      </c>
      <c r="F19" s="11">
        <v>4</v>
      </c>
      <c r="G19" s="11"/>
      <c r="H19" s="11"/>
      <c r="I19" s="11">
        <v>3</v>
      </c>
      <c r="J19" s="11"/>
      <c r="K19" s="11"/>
      <c r="L19" s="26">
        <f t="shared" si="2"/>
        <v>10.5</v>
      </c>
    </row>
    <row r="20" spans="1:12" x14ac:dyDescent="0.25">
      <c r="A20" s="10">
        <f t="shared" si="1"/>
        <v>17</v>
      </c>
      <c r="B20" s="10" t="s">
        <v>51</v>
      </c>
      <c r="C20" s="12">
        <v>0</v>
      </c>
      <c r="D20" s="10" t="s">
        <v>23</v>
      </c>
      <c r="E20" s="11"/>
      <c r="F20" s="11"/>
      <c r="G20" s="11">
        <v>4</v>
      </c>
      <c r="H20" s="11">
        <v>3</v>
      </c>
      <c r="I20" s="11"/>
      <c r="J20" s="11">
        <v>3.5</v>
      </c>
      <c r="K20" s="11"/>
      <c r="L20" s="19">
        <f t="shared" ref="L20:L29" si="4">SUM(E20:K20)</f>
        <v>10.5</v>
      </c>
    </row>
    <row r="21" spans="1:12" x14ac:dyDescent="0.25">
      <c r="A21" s="10">
        <f t="shared" si="1"/>
        <v>18</v>
      </c>
      <c r="B21" s="10" t="s">
        <v>117</v>
      </c>
      <c r="C21" s="12">
        <v>0</v>
      </c>
      <c r="D21" s="10" t="s">
        <v>25</v>
      </c>
      <c r="E21" s="11"/>
      <c r="F21" s="11"/>
      <c r="G21" s="11">
        <v>2</v>
      </c>
      <c r="H21" s="11">
        <v>3.5</v>
      </c>
      <c r="I21" s="11">
        <v>4</v>
      </c>
      <c r="J21" s="11"/>
      <c r="K21" s="11"/>
      <c r="L21" s="19">
        <f t="shared" si="4"/>
        <v>9.5</v>
      </c>
    </row>
    <row r="22" spans="1:12" x14ac:dyDescent="0.25">
      <c r="A22" s="10">
        <f t="shared" si="1"/>
        <v>19</v>
      </c>
      <c r="B22" s="10" t="s">
        <v>202</v>
      </c>
      <c r="C22" s="12">
        <v>0</v>
      </c>
      <c r="D22" s="10" t="s">
        <v>44</v>
      </c>
      <c r="E22" s="11">
        <v>2.5</v>
      </c>
      <c r="F22" s="11"/>
      <c r="G22" s="11"/>
      <c r="H22" s="11">
        <v>2</v>
      </c>
      <c r="I22" s="11">
        <v>2.5</v>
      </c>
      <c r="J22" s="11">
        <v>2.5</v>
      </c>
      <c r="K22" s="11"/>
      <c r="L22" s="19">
        <f t="shared" si="4"/>
        <v>9.5</v>
      </c>
    </row>
    <row r="23" spans="1:12" x14ac:dyDescent="0.25">
      <c r="A23" s="10">
        <f t="shared" si="1"/>
        <v>20</v>
      </c>
      <c r="B23" s="10" t="s">
        <v>258</v>
      </c>
      <c r="C23" s="10">
        <v>0</v>
      </c>
      <c r="D23" s="10" t="s">
        <v>44</v>
      </c>
      <c r="E23" s="11"/>
      <c r="F23" s="11"/>
      <c r="G23" s="11"/>
      <c r="H23" s="11">
        <v>2.5</v>
      </c>
      <c r="I23" s="11">
        <v>3</v>
      </c>
      <c r="J23" s="11">
        <v>3.5</v>
      </c>
      <c r="K23" s="11"/>
      <c r="L23" s="19">
        <f t="shared" si="4"/>
        <v>9</v>
      </c>
    </row>
    <row r="24" spans="1:12" x14ac:dyDescent="0.25">
      <c r="A24" s="10">
        <f t="shared" si="1"/>
        <v>21</v>
      </c>
      <c r="B24" s="10" t="s">
        <v>92</v>
      </c>
      <c r="C24" s="12">
        <v>0</v>
      </c>
      <c r="D24" s="10" t="s">
        <v>44</v>
      </c>
      <c r="E24" s="11">
        <v>3.5</v>
      </c>
      <c r="F24" s="11"/>
      <c r="G24" s="11"/>
      <c r="H24" s="11"/>
      <c r="I24" s="11">
        <v>3</v>
      </c>
      <c r="J24" s="11">
        <v>2.5</v>
      </c>
      <c r="K24" s="11"/>
      <c r="L24" s="19">
        <f t="shared" si="4"/>
        <v>9</v>
      </c>
    </row>
    <row r="25" spans="1:12" x14ac:dyDescent="0.25">
      <c r="A25" s="10">
        <f t="shared" si="1"/>
        <v>22</v>
      </c>
      <c r="B25" s="10" t="s">
        <v>91</v>
      </c>
      <c r="C25" s="12">
        <v>0</v>
      </c>
      <c r="D25" s="10" t="s">
        <v>44</v>
      </c>
      <c r="E25" s="11">
        <v>2.5</v>
      </c>
      <c r="F25" s="11">
        <v>2.5</v>
      </c>
      <c r="G25" s="11"/>
      <c r="H25" s="11"/>
      <c r="I25" s="11">
        <v>2</v>
      </c>
      <c r="J25" s="11">
        <v>2</v>
      </c>
      <c r="K25" s="11"/>
      <c r="L25" s="19">
        <f t="shared" si="4"/>
        <v>9</v>
      </c>
    </row>
    <row r="26" spans="1:12" x14ac:dyDescent="0.25">
      <c r="A26" s="10">
        <f t="shared" si="1"/>
        <v>23</v>
      </c>
      <c r="B26" s="10" t="s">
        <v>194</v>
      </c>
      <c r="C26" s="12">
        <v>0</v>
      </c>
      <c r="D26" s="10" t="s">
        <v>27</v>
      </c>
      <c r="E26" s="11">
        <v>4</v>
      </c>
      <c r="F26" s="11"/>
      <c r="G26" s="11"/>
      <c r="H26" s="11"/>
      <c r="I26" s="11">
        <v>4</v>
      </c>
      <c r="J26" s="11"/>
      <c r="K26" s="11"/>
      <c r="L26" s="19">
        <f t="shared" si="4"/>
        <v>8</v>
      </c>
    </row>
    <row r="27" spans="1:12" x14ac:dyDescent="0.25">
      <c r="A27" s="10">
        <f t="shared" si="1"/>
        <v>24</v>
      </c>
      <c r="B27" s="10" t="s">
        <v>110</v>
      </c>
      <c r="C27" s="12">
        <v>0</v>
      </c>
      <c r="D27" s="10" t="s">
        <v>231</v>
      </c>
      <c r="E27" s="11"/>
      <c r="F27" s="11"/>
      <c r="G27" s="11">
        <v>4</v>
      </c>
      <c r="H27" s="11"/>
      <c r="I27" s="11"/>
      <c r="J27" s="11">
        <v>4</v>
      </c>
      <c r="K27" s="11"/>
      <c r="L27" s="19">
        <f t="shared" si="4"/>
        <v>8</v>
      </c>
    </row>
    <row r="28" spans="1:12" x14ac:dyDescent="0.25">
      <c r="A28" s="10">
        <f t="shared" si="1"/>
        <v>25</v>
      </c>
      <c r="B28" s="10" t="s">
        <v>253</v>
      </c>
      <c r="C28" s="10">
        <v>0</v>
      </c>
      <c r="D28" s="10" t="s">
        <v>27</v>
      </c>
      <c r="E28" s="11"/>
      <c r="F28" s="11"/>
      <c r="G28" s="11"/>
      <c r="H28" s="11">
        <v>4</v>
      </c>
      <c r="I28" s="11"/>
      <c r="J28" s="11">
        <v>4</v>
      </c>
      <c r="K28" s="11"/>
      <c r="L28" s="19">
        <f t="shared" si="4"/>
        <v>8</v>
      </c>
    </row>
    <row r="29" spans="1:12" x14ac:dyDescent="0.25">
      <c r="A29" s="10">
        <f t="shared" si="1"/>
        <v>26</v>
      </c>
      <c r="B29" s="10" t="s">
        <v>401</v>
      </c>
      <c r="C29" s="10">
        <v>0</v>
      </c>
      <c r="D29" s="10" t="s">
        <v>402</v>
      </c>
      <c r="E29" s="11"/>
      <c r="F29" s="11"/>
      <c r="G29" s="11"/>
      <c r="H29" s="11"/>
      <c r="I29" s="11">
        <v>4</v>
      </c>
      <c r="J29" s="11">
        <v>4</v>
      </c>
      <c r="K29" s="11"/>
      <c r="L29" s="19">
        <f t="shared" si="4"/>
        <v>8</v>
      </c>
    </row>
    <row r="30" spans="1:12" x14ac:dyDescent="0.25">
      <c r="A30" s="10">
        <f t="shared" si="1"/>
        <v>27</v>
      </c>
      <c r="B30" s="10" t="s">
        <v>206</v>
      </c>
      <c r="C30" s="12">
        <v>0</v>
      </c>
      <c r="D30" s="10" t="s">
        <v>44</v>
      </c>
      <c r="E30" s="29">
        <v>1</v>
      </c>
      <c r="F30" s="11">
        <v>1.5</v>
      </c>
      <c r="G30" s="11"/>
      <c r="H30" s="11">
        <v>3</v>
      </c>
      <c r="I30" s="11">
        <v>2</v>
      </c>
      <c r="J30" s="11">
        <v>1.5</v>
      </c>
      <c r="K30" s="11"/>
      <c r="L30" s="19">
        <f>LARGE(E30:K30,1)+LARGE(E30:K30,2)+LARGE(E30:K30,3)+LARGE(E30:K30,4)</f>
        <v>8</v>
      </c>
    </row>
    <row r="31" spans="1:12" x14ac:dyDescent="0.25">
      <c r="A31" s="10">
        <f t="shared" si="1"/>
        <v>28</v>
      </c>
      <c r="B31" s="10" t="s">
        <v>203</v>
      </c>
      <c r="C31" s="12">
        <v>0</v>
      </c>
      <c r="D31" s="10" t="s">
        <v>44</v>
      </c>
      <c r="E31" s="11">
        <v>2.5</v>
      </c>
      <c r="F31" s="11">
        <v>2</v>
      </c>
      <c r="G31" s="11"/>
      <c r="H31" s="11"/>
      <c r="I31" s="11">
        <v>3</v>
      </c>
      <c r="J31" s="11"/>
      <c r="K31" s="11"/>
      <c r="L31" s="19">
        <f>SUM(E31:K31)</f>
        <v>7.5</v>
      </c>
    </row>
    <row r="32" spans="1:12" x14ac:dyDescent="0.25">
      <c r="A32" s="10">
        <f t="shared" si="1"/>
        <v>29</v>
      </c>
      <c r="B32" s="10" t="s">
        <v>121</v>
      </c>
      <c r="C32" s="12">
        <v>0</v>
      </c>
      <c r="D32" s="10" t="s">
        <v>25</v>
      </c>
      <c r="E32" s="11"/>
      <c r="F32" s="11"/>
      <c r="G32" s="11">
        <v>2</v>
      </c>
      <c r="H32" s="11">
        <v>2.5</v>
      </c>
      <c r="I32" s="11">
        <v>3</v>
      </c>
      <c r="J32" s="11"/>
      <c r="K32" s="11"/>
      <c r="L32" s="26">
        <f>SUM(E32:K32)</f>
        <v>7.5</v>
      </c>
    </row>
    <row r="33" spans="1:12" x14ac:dyDescent="0.25">
      <c r="A33" s="10">
        <f t="shared" si="1"/>
        <v>30</v>
      </c>
      <c r="B33" s="10" t="s">
        <v>211</v>
      </c>
      <c r="C33" s="12">
        <v>0</v>
      </c>
      <c r="D33" s="10" t="s">
        <v>27</v>
      </c>
      <c r="E33" s="11"/>
      <c r="F33" s="11">
        <v>3.5</v>
      </c>
      <c r="G33" s="11"/>
      <c r="H33" s="11"/>
      <c r="I33" s="11"/>
      <c r="J33" s="11">
        <v>4</v>
      </c>
      <c r="K33" s="11"/>
      <c r="L33" s="19">
        <f>SUM(E33:K33)</f>
        <v>7.5</v>
      </c>
    </row>
    <row r="34" spans="1:12" x14ac:dyDescent="0.25">
      <c r="A34" s="10">
        <f t="shared" si="1"/>
        <v>31</v>
      </c>
      <c r="B34" s="10" t="s">
        <v>416</v>
      </c>
      <c r="C34" s="12">
        <v>0</v>
      </c>
      <c r="D34" s="10"/>
      <c r="E34" s="11"/>
      <c r="F34" s="11"/>
      <c r="G34" s="11"/>
      <c r="H34" s="11"/>
      <c r="I34" s="11">
        <v>3.5</v>
      </c>
      <c r="J34" s="11">
        <v>4</v>
      </c>
      <c r="K34" s="11"/>
      <c r="L34" s="19">
        <f>SUM(E34:K34)</f>
        <v>7.5</v>
      </c>
    </row>
    <row r="35" spans="1:12" x14ac:dyDescent="0.25">
      <c r="A35" s="10">
        <f t="shared" si="1"/>
        <v>32</v>
      </c>
      <c r="B35" s="10" t="s">
        <v>68</v>
      </c>
      <c r="C35" s="12">
        <v>0</v>
      </c>
      <c r="D35" s="10" t="s">
        <v>44</v>
      </c>
      <c r="E35" s="11">
        <v>2</v>
      </c>
      <c r="F35" s="11"/>
      <c r="G35" s="11"/>
      <c r="H35" s="11">
        <v>2</v>
      </c>
      <c r="I35" s="11">
        <v>1.5</v>
      </c>
      <c r="J35" s="11">
        <v>2</v>
      </c>
      <c r="K35" s="11"/>
      <c r="L35" s="19">
        <f>SUM(E35:K35)</f>
        <v>7.5</v>
      </c>
    </row>
    <row r="36" spans="1:12" x14ac:dyDescent="0.25">
      <c r="A36" s="10">
        <f t="shared" si="1"/>
        <v>33</v>
      </c>
      <c r="B36" s="10" t="s">
        <v>226</v>
      </c>
      <c r="C36" s="10">
        <v>0</v>
      </c>
      <c r="D36" s="10" t="s">
        <v>228</v>
      </c>
      <c r="E36" s="11"/>
      <c r="F36" s="11"/>
      <c r="G36" s="11">
        <v>6.5</v>
      </c>
      <c r="H36" s="11"/>
      <c r="I36" s="11"/>
      <c r="J36" s="11"/>
      <c r="K36" s="11"/>
      <c r="L36" s="19">
        <f t="shared" si="2"/>
        <v>6.5</v>
      </c>
    </row>
    <row r="37" spans="1:12" x14ac:dyDescent="0.25">
      <c r="A37" s="10">
        <f t="shared" si="1"/>
        <v>34</v>
      </c>
      <c r="B37" s="10" t="s">
        <v>254</v>
      </c>
      <c r="C37" s="10">
        <v>0</v>
      </c>
      <c r="D37" s="10" t="s">
        <v>27</v>
      </c>
      <c r="E37" s="11"/>
      <c r="F37" s="11"/>
      <c r="G37" s="11"/>
      <c r="H37" s="11">
        <v>3.5</v>
      </c>
      <c r="I37" s="11">
        <v>3</v>
      </c>
      <c r="J37" s="11"/>
      <c r="K37" s="11"/>
      <c r="L37" s="19">
        <f>SUM(E37:K37)</f>
        <v>6.5</v>
      </c>
    </row>
    <row r="38" spans="1:12" x14ac:dyDescent="0.25">
      <c r="A38" s="10">
        <f t="shared" si="1"/>
        <v>35</v>
      </c>
      <c r="B38" s="10" t="s">
        <v>66</v>
      </c>
      <c r="C38" s="12">
        <v>0</v>
      </c>
      <c r="D38" s="10" t="s">
        <v>44</v>
      </c>
      <c r="E38" s="11">
        <v>3</v>
      </c>
      <c r="F38" s="11"/>
      <c r="G38" s="11"/>
      <c r="H38" s="11">
        <v>3</v>
      </c>
      <c r="I38" s="11"/>
      <c r="J38" s="11"/>
      <c r="K38" s="11"/>
      <c r="L38" s="26">
        <f t="shared" si="2"/>
        <v>6</v>
      </c>
    </row>
    <row r="39" spans="1:12" x14ac:dyDescent="0.25">
      <c r="A39" s="10">
        <f t="shared" si="1"/>
        <v>36</v>
      </c>
      <c r="B39" s="10" t="s">
        <v>257</v>
      </c>
      <c r="C39" s="10">
        <v>0</v>
      </c>
      <c r="D39" s="10" t="s">
        <v>25</v>
      </c>
      <c r="E39" s="11"/>
      <c r="F39" s="11"/>
      <c r="G39" s="11"/>
      <c r="H39" s="11">
        <v>3</v>
      </c>
      <c r="I39" s="11"/>
      <c r="J39" s="11">
        <v>3</v>
      </c>
      <c r="K39" s="11"/>
      <c r="L39" s="19">
        <f>SUM(E39:K39)</f>
        <v>6</v>
      </c>
    </row>
    <row r="40" spans="1:12" x14ac:dyDescent="0.25">
      <c r="A40" s="10">
        <f t="shared" si="1"/>
        <v>37</v>
      </c>
      <c r="B40" s="10" t="s">
        <v>424</v>
      </c>
      <c r="C40" s="10">
        <v>0</v>
      </c>
      <c r="D40" s="10" t="s">
        <v>27</v>
      </c>
      <c r="E40" s="11"/>
      <c r="F40" s="11"/>
      <c r="G40" s="11"/>
      <c r="H40" s="11"/>
      <c r="I40" s="11">
        <v>3</v>
      </c>
      <c r="J40" s="11">
        <v>3</v>
      </c>
      <c r="K40" s="11"/>
      <c r="L40" s="19">
        <f>SUM(E40:K40)</f>
        <v>6</v>
      </c>
    </row>
    <row r="41" spans="1:12" x14ac:dyDescent="0.25">
      <c r="A41" s="10">
        <f t="shared" si="1"/>
        <v>38</v>
      </c>
      <c r="B41" s="10" t="s">
        <v>129</v>
      </c>
      <c r="C41" s="12">
        <v>0</v>
      </c>
      <c r="D41" s="10" t="s">
        <v>13</v>
      </c>
      <c r="E41" s="11">
        <v>2.5</v>
      </c>
      <c r="F41" s="11"/>
      <c r="G41" s="11"/>
      <c r="H41" s="11"/>
      <c r="I41" s="11"/>
      <c r="J41" s="11">
        <v>3</v>
      </c>
      <c r="K41" s="11"/>
      <c r="L41" s="26">
        <f>SUM(E41:K41)</f>
        <v>5.5</v>
      </c>
    </row>
    <row r="42" spans="1:12" x14ac:dyDescent="0.25">
      <c r="A42" s="10">
        <f t="shared" si="1"/>
        <v>39</v>
      </c>
      <c r="B42" s="10" t="s">
        <v>96</v>
      </c>
      <c r="C42" s="12">
        <v>0</v>
      </c>
      <c r="D42" s="10" t="s">
        <v>23</v>
      </c>
      <c r="E42" s="11"/>
      <c r="F42" s="11">
        <v>2</v>
      </c>
      <c r="G42" s="11"/>
      <c r="H42" s="11"/>
      <c r="I42" s="11"/>
      <c r="J42" s="11">
        <v>3</v>
      </c>
      <c r="K42" s="11"/>
      <c r="L42" s="26">
        <f>SUM(E42:K42)</f>
        <v>5</v>
      </c>
    </row>
    <row r="43" spans="1:12" x14ac:dyDescent="0.25">
      <c r="A43" s="10">
        <f t="shared" si="1"/>
        <v>40</v>
      </c>
      <c r="B43" s="10" t="s">
        <v>438</v>
      </c>
      <c r="C43" s="10">
        <v>0</v>
      </c>
      <c r="D43" s="10"/>
      <c r="E43" s="11"/>
      <c r="F43" s="11"/>
      <c r="G43" s="11"/>
      <c r="H43" s="11"/>
      <c r="I43" s="11">
        <v>2</v>
      </c>
      <c r="J43" s="11">
        <v>3</v>
      </c>
      <c r="K43" s="11"/>
      <c r="L43" s="19">
        <f>SUM(E43:K43)</f>
        <v>5</v>
      </c>
    </row>
    <row r="44" spans="1:12" x14ac:dyDescent="0.25">
      <c r="A44" s="10">
        <f t="shared" si="1"/>
        <v>41</v>
      </c>
      <c r="B44" s="10" t="s">
        <v>230</v>
      </c>
      <c r="C44" s="10">
        <v>0</v>
      </c>
      <c r="D44" s="10" t="s">
        <v>228</v>
      </c>
      <c r="E44" s="11"/>
      <c r="F44" s="11"/>
      <c r="G44" s="11">
        <v>4</v>
      </c>
      <c r="H44" s="11"/>
      <c r="I44" s="11"/>
      <c r="J44" s="11"/>
      <c r="K44" s="11"/>
      <c r="L44" s="19">
        <f t="shared" ref="L44:L46" si="5">SUM(E44:K44)</f>
        <v>4</v>
      </c>
    </row>
    <row r="45" spans="1:12" x14ac:dyDescent="0.25">
      <c r="A45" s="10">
        <f t="shared" si="1"/>
        <v>42</v>
      </c>
      <c r="B45" s="10" t="s">
        <v>397</v>
      </c>
      <c r="C45" s="10">
        <v>0</v>
      </c>
      <c r="D45" s="10" t="s">
        <v>398</v>
      </c>
      <c r="E45" s="11"/>
      <c r="F45" s="11"/>
      <c r="G45" s="11"/>
      <c r="H45" s="11"/>
      <c r="I45" s="11">
        <v>4</v>
      </c>
      <c r="J45" s="11"/>
      <c r="K45" s="11"/>
      <c r="L45" s="19">
        <f t="shared" si="5"/>
        <v>4</v>
      </c>
    </row>
    <row r="46" spans="1:12" x14ac:dyDescent="0.25">
      <c r="A46" s="10">
        <f t="shared" si="1"/>
        <v>43</v>
      </c>
      <c r="B46" s="10" t="s">
        <v>520</v>
      </c>
      <c r="C46" s="12">
        <v>1479</v>
      </c>
      <c r="D46" s="10" t="s">
        <v>231</v>
      </c>
      <c r="E46" s="11"/>
      <c r="F46" s="11"/>
      <c r="G46" s="11"/>
      <c r="H46" s="11"/>
      <c r="I46" s="11"/>
      <c r="J46" s="11">
        <v>4</v>
      </c>
      <c r="K46" s="11"/>
      <c r="L46" s="26">
        <f t="shared" si="5"/>
        <v>4</v>
      </c>
    </row>
    <row r="47" spans="1:12" x14ac:dyDescent="0.25">
      <c r="A47" s="10">
        <f t="shared" si="1"/>
        <v>44</v>
      </c>
      <c r="B47" s="10" t="s">
        <v>264</v>
      </c>
      <c r="C47" s="10">
        <v>0</v>
      </c>
      <c r="D47" s="10" t="s">
        <v>27</v>
      </c>
      <c r="E47" s="11"/>
      <c r="F47" s="11"/>
      <c r="G47" s="11"/>
      <c r="H47" s="11">
        <v>2</v>
      </c>
      <c r="I47" s="11"/>
      <c r="J47" s="11">
        <v>2</v>
      </c>
      <c r="K47" s="11"/>
      <c r="L47" s="19">
        <f>SUM(E47:K47)</f>
        <v>4</v>
      </c>
    </row>
    <row r="48" spans="1:12" x14ac:dyDescent="0.25">
      <c r="A48" s="10">
        <f t="shared" si="1"/>
        <v>45</v>
      </c>
      <c r="B48" s="10" t="s">
        <v>415</v>
      </c>
      <c r="C48" s="12">
        <v>0</v>
      </c>
      <c r="D48" s="10"/>
      <c r="E48" s="11"/>
      <c r="F48" s="11"/>
      <c r="G48" s="11"/>
      <c r="H48" s="11"/>
      <c r="I48" s="11">
        <v>3.5</v>
      </c>
      <c r="J48" s="11"/>
      <c r="K48" s="11"/>
      <c r="L48" s="19">
        <f t="shared" ref="L48:L58" si="6">SUM(E48:K48)</f>
        <v>3.5</v>
      </c>
    </row>
    <row r="49" spans="1:12" x14ac:dyDescent="0.25">
      <c r="A49" s="10">
        <f t="shared" si="1"/>
        <v>46</v>
      </c>
      <c r="B49" s="10" t="s">
        <v>61</v>
      </c>
      <c r="C49" s="12">
        <v>0</v>
      </c>
      <c r="D49" s="10" t="s">
        <v>27</v>
      </c>
      <c r="E49" s="11">
        <v>3</v>
      </c>
      <c r="F49" s="11"/>
      <c r="G49" s="11"/>
      <c r="H49" s="11"/>
      <c r="I49" s="11"/>
      <c r="J49" s="11"/>
      <c r="K49" s="11"/>
      <c r="L49" s="19">
        <f t="shared" si="6"/>
        <v>3</v>
      </c>
    </row>
    <row r="50" spans="1:12" x14ac:dyDescent="0.25">
      <c r="A50" s="10">
        <f t="shared" si="1"/>
        <v>47</v>
      </c>
      <c r="B50" s="10" t="s">
        <v>200</v>
      </c>
      <c r="C50" s="12">
        <v>0</v>
      </c>
      <c r="D50" s="10" t="s">
        <v>27</v>
      </c>
      <c r="E50" s="11">
        <v>3</v>
      </c>
      <c r="F50" s="11"/>
      <c r="G50" s="11"/>
      <c r="H50" s="11"/>
      <c r="I50" s="11"/>
      <c r="J50" s="11"/>
      <c r="K50" s="11"/>
      <c r="L50" s="1">
        <f t="shared" si="6"/>
        <v>3</v>
      </c>
    </row>
    <row r="51" spans="1:12" x14ac:dyDescent="0.25">
      <c r="A51" s="10">
        <f t="shared" si="1"/>
        <v>48</v>
      </c>
      <c r="B51" s="10" t="s">
        <v>213</v>
      </c>
      <c r="C51" s="12">
        <v>0</v>
      </c>
      <c r="D51" s="10" t="s">
        <v>47</v>
      </c>
      <c r="E51" s="11"/>
      <c r="F51" s="11">
        <v>3</v>
      </c>
      <c r="G51" s="11"/>
      <c r="H51" s="11"/>
      <c r="I51" s="11"/>
      <c r="J51" s="11"/>
      <c r="K51" s="11"/>
      <c r="L51" s="19">
        <f t="shared" ref="L51:L54" si="7">SUM(E51:K51)</f>
        <v>3</v>
      </c>
    </row>
    <row r="52" spans="1:12" x14ac:dyDescent="0.25">
      <c r="A52" s="10">
        <f t="shared" si="1"/>
        <v>49</v>
      </c>
      <c r="B52" s="10" t="s">
        <v>215</v>
      </c>
      <c r="C52" s="12">
        <v>0</v>
      </c>
      <c r="D52" s="10" t="s">
        <v>47</v>
      </c>
      <c r="E52" s="11"/>
      <c r="F52" s="11">
        <v>3</v>
      </c>
      <c r="G52" s="11"/>
      <c r="H52" s="11"/>
      <c r="I52" s="11"/>
      <c r="J52" s="11"/>
      <c r="K52" s="11"/>
      <c r="L52" s="26">
        <f t="shared" si="7"/>
        <v>3</v>
      </c>
    </row>
    <row r="53" spans="1:12" x14ac:dyDescent="0.25">
      <c r="A53" s="10">
        <f t="shared" si="1"/>
        <v>50</v>
      </c>
      <c r="B53" s="10" t="s">
        <v>54</v>
      </c>
      <c r="C53" s="12">
        <v>0</v>
      </c>
      <c r="D53" s="10" t="s">
        <v>24</v>
      </c>
      <c r="E53" s="11"/>
      <c r="F53" s="11"/>
      <c r="G53" s="11">
        <v>3</v>
      </c>
      <c r="H53" s="11"/>
      <c r="I53" s="11"/>
      <c r="J53" s="11"/>
      <c r="K53" s="11"/>
      <c r="L53" s="19">
        <f t="shared" si="7"/>
        <v>3</v>
      </c>
    </row>
    <row r="54" spans="1:12" ht="14.25" customHeight="1" x14ac:dyDescent="0.25">
      <c r="A54" s="10">
        <f t="shared" si="1"/>
        <v>51</v>
      </c>
      <c r="B54" s="10" t="s">
        <v>430</v>
      </c>
      <c r="C54" s="10">
        <v>0</v>
      </c>
      <c r="D54" s="10" t="s">
        <v>27</v>
      </c>
      <c r="E54" s="11"/>
      <c r="F54" s="11"/>
      <c r="G54" s="11"/>
      <c r="H54" s="11"/>
      <c r="I54" s="11">
        <v>3</v>
      </c>
      <c r="J54" s="11"/>
      <c r="K54" s="11"/>
      <c r="L54" s="19">
        <f t="shared" si="7"/>
        <v>3</v>
      </c>
    </row>
    <row r="55" spans="1:12" x14ac:dyDescent="0.25">
      <c r="A55" s="10">
        <f t="shared" si="1"/>
        <v>52</v>
      </c>
      <c r="B55" s="10" t="s">
        <v>439</v>
      </c>
      <c r="C55" s="10">
        <v>0</v>
      </c>
      <c r="D55" s="10"/>
      <c r="E55" s="11"/>
      <c r="F55" s="11"/>
      <c r="G55" s="11"/>
      <c r="H55" s="11"/>
      <c r="I55" s="11">
        <v>2</v>
      </c>
      <c r="J55" s="11">
        <v>1</v>
      </c>
      <c r="K55" s="11"/>
      <c r="L55" s="19">
        <f>SUM(E55:K55)</f>
        <v>3</v>
      </c>
    </row>
    <row r="56" spans="1:12" x14ac:dyDescent="0.25">
      <c r="A56" s="10">
        <f t="shared" si="1"/>
        <v>53</v>
      </c>
      <c r="B56" s="10" t="s">
        <v>113</v>
      </c>
      <c r="C56" s="12">
        <v>0</v>
      </c>
      <c r="D56" s="10" t="s">
        <v>44</v>
      </c>
      <c r="E56" s="11">
        <v>2.5</v>
      </c>
      <c r="F56" s="11"/>
      <c r="G56" s="11"/>
      <c r="H56" s="11"/>
      <c r="I56" s="11"/>
      <c r="J56" s="11"/>
      <c r="K56" s="11"/>
      <c r="L56" s="19">
        <f t="shared" si="6"/>
        <v>2.5</v>
      </c>
    </row>
    <row r="57" spans="1:12" x14ac:dyDescent="0.25">
      <c r="A57" s="10">
        <f t="shared" si="1"/>
        <v>54</v>
      </c>
      <c r="B57" s="10" t="s">
        <v>522</v>
      </c>
      <c r="C57" s="12">
        <v>0</v>
      </c>
      <c r="D57" s="10" t="s">
        <v>23</v>
      </c>
      <c r="E57" s="11"/>
      <c r="F57" s="11"/>
      <c r="G57" s="11"/>
      <c r="H57" s="11"/>
      <c r="I57" s="11"/>
      <c r="J57" s="11">
        <v>2.5</v>
      </c>
      <c r="K57" s="11"/>
      <c r="L57" s="19">
        <f t="shared" si="6"/>
        <v>2.5</v>
      </c>
    </row>
    <row r="58" spans="1:12" x14ac:dyDescent="0.25">
      <c r="A58" s="10">
        <f t="shared" si="1"/>
        <v>55</v>
      </c>
      <c r="B58" s="10" t="s">
        <v>523</v>
      </c>
      <c r="C58" s="12">
        <v>0</v>
      </c>
      <c r="D58" s="10" t="s">
        <v>46</v>
      </c>
      <c r="E58" s="11"/>
      <c r="F58" s="11"/>
      <c r="G58" s="11"/>
      <c r="H58" s="11"/>
      <c r="I58" s="11"/>
      <c r="J58" s="11">
        <v>2.5</v>
      </c>
      <c r="K58" s="11"/>
      <c r="L58" s="26">
        <f t="shared" si="6"/>
        <v>2.5</v>
      </c>
    </row>
    <row r="59" spans="1:12" x14ac:dyDescent="0.25">
      <c r="A59" s="10">
        <f t="shared" si="1"/>
        <v>56</v>
      </c>
      <c r="B59" s="10" t="s">
        <v>67</v>
      </c>
      <c r="C59" s="12">
        <v>0</v>
      </c>
      <c r="D59" s="10" t="s">
        <v>341</v>
      </c>
      <c r="E59" s="11">
        <v>1</v>
      </c>
      <c r="F59" s="11"/>
      <c r="G59" s="11"/>
      <c r="H59" s="11"/>
      <c r="I59" s="11"/>
      <c r="J59" s="11">
        <v>1.5</v>
      </c>
      <c r="K59" s="11"/>
      <c r="L59" s="19">
        <f>SUM(E59:K59)</f>
        <v>2.5</v>
      </c>
    </row>
    <row r="60" spans="1:12" x14ac:dyDescent="0.25">
      <c r="A60" s="10">
        <f t="shared" si="1"/>
        <v>57</v>
      </c>
      <c r="B60" s="10" t="s">
        <v>239</v>
      </c>
      <c r="C60" s="12">
        <v>0</v>
      </c>
      <c r="D60" s="10" t="s">
        <v>235</v>
      </c>
      <c r="E60" s="11"/>
      <c r="F60" s="11"/>
      <c r="G60" s="11">
        <v>2</v>
      </c>
      <c r="H60" s="11"/>
      <c r="I60" s="11"/>
      <c r="J60" s="11"/>
      <c r="K60" s="11"/>
      <c r="L60" s="19">
        <f t="shared" ref="L60:L63" si="8">SUM(E60:K60)</f>
        <v>2</v>
      </c>
    </row>
    <row r="61" spans="1:12" x14ac:dyDescent="0.25">
      <c r="A61" s="10">
        <f t="shared" si="1"/>
        <v>58</v>
      </c>
      <c r="B61" s="10" t="s">
        <v>241</v>
      </c>
      <c r="C61" s="12">
        <v>0</v>
      </c>
      <c r="D61" s="10" t="s">
        <v>228</v>
      </c>
      <c r="E61" s="11"/>
      <c r="F61" s="11"/>
      <c r="G61" s="11">
        <v>2</v>
      </c>
      <c r="H61" s="11"/>
      <c r="I61" s="11"/>
      <c r="J61" s="11"/>
      <c r="K61" s="11"/>
      <c r="L61" s="19">
        <f t="shared" si="8"/>
        <v>2</v>
      </c>
    </row>
    <row r="62" spans="1:12" x14ac:dyDescent="0.25">
      <c r="A62" s="10">
        <f t="shared" si="1"/>
        <v>59</v>
      </c>
      <c r="B62" s="10" t="s">
        <v>260</v>
      </c>
      <c r="C62" s="10">
        <v>0</v>
      </c>
      <c r="D62" s="10" t="s">
        <v>27</v>
      </c>
      <c r="E62" s="11"/>
      <c r="F62" s="11"/>
      <c r="G62" s="11"/>
      <c r="H62" s="11">
        <v>2</v>
      </c>
      <c r="I62" s="11"/>
      <c r="J62" s="11"/>
      <c r="K62" s="11"/>
      <c r="L62" s="19">
        <f t="shared" si="8"/>
        <v>2</v>
      </c>
    </row>
    <row r="63" spans="1:12" x14ac:dyDescent="0.25">
      <c r="A63" s="10">
        <f t="shared" si="1"/>
        <v>60</v>
      </c>
      <c r="B63" s="10" t="s">
        <v>261</v>
      </c>
      <c r="C63" s="10">
        <v>0</v>
      </c>
      <c r="D63" s="10" t="s">
        <v>45</v>
      </c>
      <c r="E63" s="11"/>
      <c r="F63" s="11"/>
      <c r="G63" s="11"/>
      <c r="H63" s="11">
        <v>2</v>
      </c>
      <c r="I63" s="11"/>
      <c r="J63" s="11"/>
      <c r="K63" s="11"/>
      <c r="L63" s="19">
        <f t="shared" si="8"/>
        <v>2</v>
      </c>
    </row>
    <row r="64" spans="1:12" x14ac:dyDescent="0.25">
      <c r="A64" s="10">
        <f t="shared" si="1"/>
        <v>61</v>
      </c>
      <c r="B64" s="10" t="s">
        <v>262</v>
      </c>
      <c r="C64" s="10">
        <v>0</v>
      </c>
      <c r="D64" s="10" t="s">
        <v>44</v>
      </c>
      <c r="E64" s="11"/>
      <c r="F64" s="11"/>
      <c r="G64" s="11"/>
      <c r="H64" s="11">
        <v>2</v>
      </c>
      <c r="I64" s="11"/>
      <c r="J64" s="11"/>
      <c r="K64" s="11"/>
      <c r="L64" s="19">
        <f t="shared" ref="L64:L67" si="9">SUM(E64:K64)</f>
        <v>2</v>
      </c>
    </row>
    <row r="65" spans="1:12" x14ac:dyDescent="0.25">
      <c r="A65" s="10">
        <f t="shared" si="1"/>
        <v>62</v>
      </c>
      <c r="B65" s="10" t="s">
        <v>440</v>
      </c>
      <c r="C65" s="10">
        <v>0</v>
      </c>
      <c r="D65" s="10"/>
      <c r="E65" s="11"/>
      <c r="F65" s="11"/>
      <c r="G65" s="11"/>
      <c r="H65" s="11"/>
      <c r="I65" s="11">
        <v>2</v>
      </c>
      <c r="J65" s="11"/>
      <c r="K65" s="11"/>
      <c r="L65" s="19">
        <f t="shared" si="9"/>
        <v>2</v>
      </c>
    </row>
    <row r="66" spans="1:12" x14ac:dyDescent="0.25">
      <c r="A66" s="10">
        <f t="shared" si="1"/>
        <v>63</v>
      </c>
      <c r="B66" s="10" t="s">
        <v>524</v>
      </c>
      <c r="C66" s="10">
        <v>0</v>
      </c>
      <c r="D66" s="10" t="s">
        <v>27</v>
      </c>
      <c r="E66" s="11"/>
      <c r="F66" s="11"/>
      <c r="G66" s="11"/>
      <c r="H66" s="11"/>
      <c r="I66" s="11"/>
      <c r="J66" s="11">
        <v>2</v>
      </c>
      <c r="K66" s="11"/>
      <c r="L66" s="19">
        <f t="shared" si="9"/>
        <v>2</v>
      </c>
    </row>
    <row r="67" spans="1:12" x14ac:dyDescent="0.25">
      <c r="A67" s="10">
        <f t="shared" si="1"/>
        <v>64</v>
      </c>
      <c r="B67" s="10" t="s">
        <v>525</v>
      </c>
      <c r="C67" s="10">
        <v>0</v>
      </c>
      <c r="D67" s="10" t="s">
        <v>537</v>
      </c>
      <c r="E67" s="11"/>
      <c r="F67" s="11"/>
      <c r="G67" s="11"/>
      <c r="H67" s="11"/>
      <c r="I67" s="11"/>
      <c r="J67" s="11">
        <v>2</v>
      </c>
      <c r="K67" s="11"/>
      <c r="L67" s="26">
        <f t="shared" si="9"/>
        <v>2</v>
      </c>
    </row>
    <row r="68" spans="1:12" x14ac:dyDescent="0.25">
      <c r="A68" s="10">
        <f t="shared" si="1"/>
        <v>65</v>
      </c>
      <c r="B68" s="10" t="s">
        <v>242</v>
      </c>
      <c r="C68" s="12">
        <v>0</v>
      </c>
      <c r="D68" s="10" t="s">
        <v>228</v>
      </c>
      <c r="E68" s="11"/>
      <c r="F68" s="11"/>
      <c r="G68" s="11">
        <v>1</v>
      </c>
      <c r="H68" s="11"/>
      <c r="I68" s="11"/>
      <c r="J68" s="11"/>
      <c r="K68" s="11"/>
      <c r="L68" s="19">
        <f>SUM(E68:K68)</f>
        <v>1</v>
      </c>
    </row>
    <row r="69" spans="1:12" x14ac:dyDescent="0.25">
      <c r="A69" s="10">
        <f t="shared" si="1"/>
        <v>66</v>
      </c>
      <c r="B69" s="10" t="s">
        <v>265</v>
      </c>
      <c r="C69" s="10">
        <v>0</v>
      </c>
      <c r="D69" s="10" t="s">
        <v>259</v>
      </c>
      <c r="E69" s="11"/>
      <c r="F69" s="11"/>
      <c r="G69" s="11"/>
      <c r="H69" s="11">
        <v>1</v>
      </c>
      <c r="I69" s="11"/>
      <c r="J69" s="11"/>
      <c r="K69" s="11"/>
      <c r="L69" s="26">
        <f>SUM(E69:K69)</f>
        <v>1</v>
      </c>
    </row>
    <row r="70" spans="1:12" x14ac:dyDescent="0.25">
      <c r="A70" s="10">
        <f t="shared" ref="A70:A72" si="10">A69+1</f>
        <v>67</v>
      </c>
      <c r="B70" s="10" t="s">
        <v>445</v>
      </c>
      <c r="C70" s="10"/>
      <c r="D70" s="10" t="s">
        <v>44</v>
      </c>
      <c r="E70" s="11"/>
      <c r="F70" s="11"/>
      <c r="G70" s="11"/>
      <c r="H70" s="11"/>
      <c r="I70" s="11">
        <v>1</v>
      </c>
      <c r="J70" s="11"/>
      <c r="K70" s="11"/>
      <c r="L70" s="26">
        <f>SUM(E70:K70)</f>
        <v>1</v>
      </c>
    </row>
    <row r="71" spans="1:12" x14ac:dyDescent="0.25">
      <c r="A71" s="10">
        <f t="shared" si="10"/>
        <v>68</v>
      </c>
      <c r="B71" s="10" t="s">
        <v>69</v>
      </c>
      <c r="C71" s="12">
        <v>0</v>
      </c>
      <c r="D71" s="10" t="s">
        <v>259</v>
      </c>
      <c r="E71" s="11">
        <v>0</v>
      </c>
      <c r="F71" s="11"/>
      <c r="G71" s="11"/>
      <c r="H71" s="11"/>
      <c r="I71" s="11"/>
      <c r="J71" s="11"/>
      <c r="K71" s="11"/>
      <c r="L71" s="26">
        <f t="shared" ref="L71" si="11">SUM(E71:K71)</f>
        <v>0</v>
      </c>
    </row>
    <row r="72" spans="1:12" x14ac:dyDescent="0.25">
      <c r="A72" s="10">
        <f t="shared" si="10"/>
        <v>69</v>
      </c>
      <c r="B72" s="10" t="s">
        <v>243</v>
      </c>
      <c r="C72" s="12">
        <v>0</v>
      </c>
      <c r="D72" s="10" t="s">
        <v>235</v>
      </c>
      <c r="E72" s="11"/>
      <c r="F72" s="11"/>
      <c r="G72" s="11">
        <v>0</v>
      </c>
      <c r="H72" s="11"/>
      <c r="I72" s="11"/>
      <c r="J72" s="11"/>
      <c r="K72" s="11"/>
      <c r="L72" s="19">
        <f t="shared" ref="L72" si="12">SUM(E72:K72)</f>
        <v>0</v>
      </c>
    </row>
    <row r="73" spans="1:12" x14ac:dyDescent="0.25">
      <c r="A73" s="20"/>
      <c r="B73" s="8"/>
      <c r="C73" s="16"/>
      <c r="D73" s="8"/>
      <c r="E73" s="20"/>
      <c r="F73" s="20"/>
      <c r="G73" s="20"/>
      <c r="H73" s="20"/>
      <c r="I73" s="20"/>
      <c r="J73" s="20"/>
      <c r="K73" s="20"/>
      <c r="L73" s="21"/>
    </row>
    <row r="79" spans="1:12" x14ac:dyDescent="0.25">
      <c r="E79"/>
      <c r="F79"/>
      <c r="G79"/>
      <c r="H79"/>
      <c r="I79"/>
      <c r="J79"/>
    </row>
    <row r="80" spans="1:12" x14ac:dyDescent="0.25">
      <c r="E80"/>
      <c r="F80"/>
      <c r="G80"/>
      <c r="H80"/>
      <c r="I80"/>
      <c r="J80"/>
    </row>
    <row r="81" spans="5:10" x14ac:dyDescent="0.25">
      <c r="E81"/>
      <c r="F81"/>
      <c r="G81"/>
      <c r="H81"/>
      <c r="I81"/>
      <c r="J81"/>
    </row>
    <row r="82" spans="5:10" x14ac:dyDescent="0.25">
      <c r="E82"/>
      <c r="F82"/>
      <c r="G82"/>
      <c r="H82"/>
      <c r="I82"/>
      <c r="J82"/>
    </row>
    <row r="83" spans="5:10" x14ac:dyDescent="0.25">
      <c r="E83"/>
      <c r="F83"/>
      <c r="G83"/>
      <c r="H83"/>
      <c r="I83"/>
      <c r="J83"/>
    </row>
    <row r="84" spans="5:10" x14ac:dyDescent="0.25">
      <c r="E84"/>
      <c r="F84"/>
      <c r="G84"/>
      <c r="H84"/>
      <c r="I84"/>
      <c r="J84"/>
    </row>
    <row r="85" spans="5:10" x14ac:dyDescent="0.25">
      <c r="E85"/>
      <c r="F85"/>
      <c r="G85"/>
      <c r="H85"/>
      <c r="I85"/>
      <c r="J85"/>
    </row>
    <row r="86" spans="5:10" x14ac:dyDescent="0.25">
      <c r="E86"/>
      <c r="F86"/>
      <c r="G86"/>
      <c r="H86"/>
      <c r="I86"/>
      <c r="J86"/>
    </row>
    <row r="87" spans="5:10" x14ac:dyDescent="0.25">
      <c r="E87"/>
      <c r="F87"/>
      <c r="G87"/>
      <c r="H87"/>
      <c r="I87"/>
      <c r="J87"/>
    </row>
    <row r="88" spans="5:10" x14ac:dyDescent="0.25">
      <c r="E88"/>
      <c r="F88"/>
      <c r="G88"/>
      <c r="H88"/>
      <c r="I88"/>
      <c r="J88"/>
    </row>
    <row r="89" spans="5:10" x14ac:dyDescent="0.25">
      <c r="E89"/>
      <c r="F89"/>
      <c r="G89"/>
      <c r="H89"/>
      <c r="I89"/>
      <c r="J89"/>
    </row>
    <row r="90" spans="5:10" x14ac:dyDescent="0.25">
      <c r="E90"/>
      <c r="F90"/>
      <c r="G90"/>
      <c r="H90"/>
      <c r="I90"/>
      <c r="J90"/>
    </row>
  </sheetData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opLeftCell="A16" workbookViewId="0">
      <selection activeCell="H68" sqref="H68"/>
    </sheetView>
  </sheetViews>
  <sheetFormatPr defaultRowHeight="15" x14ac:dyDescent="0.25"/>
  <cols>
    <col min="1" max="1" width="6.85546875" customWidth="1"/>
    <col min="2" max="2" width="19.140625" bestFit="1" customWidth="1"/>
    <col min="3" max="3" width="7.42578125" customWidth="1"/>
    <col min="4" max="4" width="26.85546875" customWidth="1"/>
    <col min="12" max="12" width="10.140625" customWidth="1"/>
  </cols>
  <sheetData>
    <row r="1" spans="1:12" x14ac:dyDescent="0.25">
      <c r="B1" s="3"/>
    </row>
    <row r="3" spans="1:12" x14ac:dyDescent="0.25">
      <c r="A3" s="14" t="s">
        <v>1</v>
      </c>
      <c r="B3" s="13" t="s">
        <v>3</v>
      </c>
      <c r="C3" s="15" t="s">
        <v>5</v>
      </c>
      <c r="D3" s="13" t="s">
        <v>6</v>
      </c>
      <c r="E3" s="14" t="s">
        <v>34</v>
      </c>
      <c r="F3" s="14" t="s">
        <v>35</v>
      </c>
      <c r="G3" s="14" t="s">
        <v>36</v>
      </c>
      <c r="H3" s="14" t="s">
        <v>37</v>
      </c>
      <c r="I3" s="14" t="s">
        <v>38</v>
      </c>
      <c r="J3" s="14" t="s">
        <v>39</v>
      </c>
      <c r="K3" s="14"/>
      <c r="L3" s="14" t="s">
        <v>40</v>
      </c>
    </row>
    <row r="4" spans="1:12" x14ac:dyDescent="0.25">
      <c r="A4" s="25">
        <v>1</v>
      </c>
      <c r="B4" s="30" t="s">
        <v>119</v>
      </c>
      <c r="C4" s="31">
        <v>0</v>
      </c>
      <c r="D4" s="30" t="s">
        <v>12</v>
      </c>
      <c r="E4" s="25">
        <v>20.5</v>
      </c>
      <c r="F4" s="25">
        <v>26</v>
      </c>
      <c r="G4" s="38">
        <v>11</v>
      </c>
      <c r="H4" s="25"/>
      <c r="I4" s="25">
        <v>15.5</v>
      </c>
      <c r="J4" s="25">
        <v>21</v>
      </c>
      <c r="K4" s="30"/>
      <c r="L4" s="25">
        <f>LARGE(E4:K4,1)+LARGE(E4:K4,2)+LARGE(E4:K4,3)+LARGE(E4:K4,4)</f>
        <v>83</v>
      </c>
    </row>
    <row r="5" spans="1:12" x14ac:dyDescent="0.25">
      <c r="A5" s="25">
        <f t="shared" ref="A5:A73" si="0">A4+1</f>
        <v>2</v>
      </c>
      <c r="B5" s="30" t="s">
        <v>50</v>
      </c>
      <c r="C5" s="31">
        <v>1016</v>
      </c>
      <c r="D5" s="30" t="s">
        <v>23</v>
      </c>
      <c r="E5" s="25">
        <v>26</v>
      </c>
      <c r="F5" s="25"/>
      <c r="G5" s="25"/>
      <c r="H5" s="25">
        <v>20.5</v>
      </c>
      <c r="I5" s="25">
        <v>18</v>
      </c>
      <c r="J5" s="25">
        <v>17.5</v>
      </c>
      <c r="K5" s="30"/>
      <c r="L5" s="25">
        <f t="shared" ref="L5:L44" si="1">SUM(E5:K5)</f>
        <v>82</v>
      </c>
    </row>
    <row r="6" spans="1:12" x14ac:dyDescent="0.25">
      <c r="A6" s="25">
        <f t="shared" si="0"/>
        <v>3</v>
      </c>
      <c r="B6" s="30" t="s">
        <v>53</v>
      </c>
      <c r="C6" s="31">
        <v>0</v>
      </c>
      <c r="D6" s="30" t="s">
        <v>27</v>
      </c>
      <c r="E6" s="25">
        <v>13</v>
      </c>
      <c r="F6" s="25">
        <v>21</v>
      </c>
      <c r="G6" s="25"/>
      <c r="H6" s="25">
        <v>17</v>
      </c>
      <c r="I6" s="25">
        <v>26</v>
      </c>
      <c r="J6" s="38">
        <v>8</v>
      </c>
      <c r="K6" s="30"/>
      <c r="L6" s="25">
        <f>LARGE(E6:K6,1)+LARGE(E6:K6,2)+LARGE(E6:K6,3)+LARGE(E6:K6,4)</f>
        <v>77</v>
      </c>
    </row>
    <row r="7" spans="1:12" x14ac:dyDescent="0.25">
      <c r="A7" s="17">
        <f t="shared" si="0"/>
        <v>4</v>
      </c>
      <c r="B7" s="10" t="s">
        <v>55</v>
      </c>
      <c r="C7" s="12">
        <v>0</v>
      </c>
      <c r="D7" s="10" t="s">
        <v>44</v>
      </c>
      <c r="E7" s="11">
        <v>17.5</v>
      </c>
      <c r="F7" s="11"/>
      <c r="G7" s="11"/>
      <c r="H7" s="11">
        <v>6</v>
      </c>
      <c r="I7" s="11">
        <v>11</v>
      </c>
      <c r="J7" s="11">
        <v>26.5</v>
      </c>
      <c r="K7" s="10"/>
      <c r="L7" s="19">
        <f>SUM(E7:K7)</f>
        <v>61</v>
      </c>
    </row>
    <row r="8" spans="1:12" x14ac:dyDescent="0.25">
      <c r="A8" s="17">
        <f t="shared" si="0"/>
        <v>5</v>
      </c>
      <c r="B8" s="10" t="s">
        <v>62</v>
      </c>
      <c r="C8" s="12">
        <v>0</v>
      </c>
      <c r="D8" s="10" t="s">
        <v>23</v>
      </c>
      <c r="E8" s="11"/>
      <c r="F8" s="11"/>
      <c r="G8" s="11">
        <v>17</v>
      </c>
      <c r="H8" s="11">
        <v>13</v>
      </c>
      <c r="I8" s="11">
        <v>13.5</v>
      </c>
      <c r="J8" s="11">
        <v>4.5</v>
      </c>
      <c r="K8" s="10"/>
      <c r="L8" s="19">
        <f>SUM(E8:K8)</f>
        <v>48</v>
      </c>
    </row>
    <row r="9" spans="1:12" x14ac:dyDescent="0.25">
      <c r="A9" s="17">
        <f t="shared" si="0"/>
        <v>6</v>
      </c>
      <c r="B9" s="10" t="s">
        <v>118</v>
      </c>
      <c r="C9" s="12">
        <v>0</v>
      </c>
      <c r="D9" s="10" t="s">
        <v>27</v>
      </c>
      <c r="E9" s="11">
        <v>10</v>
      </c>
      <c r="F9" s="11">
        <v>10</v>
      </c>
      <c r="G9" s="11">
        <v>15</v>
      </c>
      <c r="H9" s="11"/>
      <c r="I9" s="11">
        <v>4</v>
      </c>
      <c r="J9" s="11"/>
      <c r="K9" s="10"/>
      <c r="L9" s="1">
        <f t="shared" si="1"/>
        <v>39</v>
      </c>
    </row>
    <row r="10" spans="1:12" x14ac:dyDescent="0.25">
      <c r="A10" s="17">
        <f t="shared" si="0"/>
        <v>7</v>
      </c>
      <c r="B10" s="10" t="s">
        <v>282</v>
      </c>
      <c r="C10" s="10">
        <v>0</v>
      </c>
      <c r="D10" s="10" t="s">
        <v>23</v>
      </c>
      <c r="E10" s="11"/>
      <c r="F10" s="11">
        <v>4</v>
      </c>
      <c r="G10" s="11">
        <v>6</v>
      </c>
      <c r="H10" s="11"/>
      <c r="I10" s="11">
        <v>21</v>
      </c>
      <c r="J10" s="11">
        <v>4.5</v>
      </c>
      <c r="K10" s="10"/>
      <c r="L10" s="19">
        <f>SUM(E10:K10)</f>
        <v>35.5</v>
      </c>
    </row>
    <row r="11" spans="1:12" x14ac:dyDescent="0.25">
      <c r="A11" s="26">
        <f t="shared" si="0"/>
        <v>8</v>
      </c>
      <c r="B11" s="32" t="s">
        <v>272</v>
      </c>
      <c r="C11" s="33">
        <v>0</v>
      </c>
      <c r="D11" s="32" t="s">
        <v>44</v>
      </c>
      <c r="E11" s="26">
        <v>4.5</v>
      </c>
      <c r="F11" s="26"/>
      <c r="G11" s="26"/>
      <c r="H11" s="26">
        <v>3</v>
      </c>
      <c r="I11" s="26">
        <v>8</v>
      </c>
      <c r="J11" s="26">
        <v>15.5</v>
      </c>
      <c r="K11" s="32"/>
      <c r="L11" s="26">
        <f>SUM(E11:K11)</f>
        <v>31</v>
      </c>
    </row>
    <row r="12" spans="1:12" x14ac:dyDescent="0.25">
      <c r="A12" s="17">
        <f t="shared" si="0"/>
        <v>9</v>
      </c>
      <c r="B12" s="10" t="s">
        <v>292</v>
      </c>
      <c r="C12" s="12">
        <v>1079</v>
      </c>
      <c r="D12" s="10" t="s">
        <v>25</v>
      </c>
      <c r="E12" s="11"/>
      <c r="F12" s="11"/>
      <c r="G12" s="11">
        <v>5</v>
      </c>
      <c r="H12" s="11">
        <v>25.5</v>
      </c>
      <c r="I12" s="11"/>
      <c r="J12" s="11"/>
      <c r="K12" s="10"/>
      <c r="L12" s="19">
        <f t="shared" si="1"/>
        <v>30.5</v>
      </c>
    </row>
    <row r="13" spans="1:12" x14ac:dyDescent="0.25">
      <c r="A13" s="17">
        <f t="shared" si="0"/>
        <v>10</v>
      </c>
      <c r="B13" s="10" t="s">
        <v>65</v>
      </c>
      <c r="C13" s="12">
        <v>0</v>
      </c>
      <c r="D13" s="10" t="s">
        <v>27</v>
      </c>
      <c r="E13" s="11">
        <v>3</v>
      </c>
      <c r="F13" s="11"/>
      <c r="G13" s="11"/>
      <c r="H13" s="11">
        <v>10.5</v>
      </c>
      <c r="I13" s="11">
        <v>3.5</v>
      </c>
      <c r="J13" s="11">
        <v>13</v>
      </c>
      <c r="K13" s="10"/>
      <c r="L13" s="19">
        <f>SUM(E13:K13)</f>
        <v>30</v>
      </c>
    </row>
    <row r="14" spans="1:12" x14ac:dyDescent="0.25">
      <c r="A14" s="17">
        <f t="shared" si="0"/>
        <v>11</v>
      </c>
      <c r="B14" s="10" t="s">
        <v>287</v>
      </c>
      <c r="C14" s="12">
        <v>0</v>
      </c>
      <c r="D14" s="10" t="s">
        <v>228</v>
      </c>
      <c r="E14" s="11"/>
      <c r="F14" s="11"/>
      <c r="G14" s="11">
        <v>27</v>
      </c>
      <c r="H14" s="11"/>
      <c r="I14" s="11"/>
      <c r="J14" s="11"/>
      <c r="K14" s="10"/>
      <c r="L14" s="19">
        <f t="shared" si="1"/>
        <v>27</v>
      </c>
    </row>
    <row r="15" spans="1:12" x14ac:dyDescent="0.25">
      <c r="A15" s="17">
        <f t="shared" si="0"/>
        <v>12</v>
      </c>
      <c r="B15" s="10" t="s">
        <v>288</v>
      </c>
      <c r="C15" s="12">
        <v>0</v>
      </c>
      <c r="D15" s="10" t="s">
        <v>228</v>
      </c>
      <c r="E15" s="11"/>
      <c r="F15" s="11"/>
      <c r="G15" s="11">
        <v>21</v>
      </c>
      <c r="H15" s="11"/>
      <c r="I15" s="11"/>
      <c r="J15" s="11"/>
      <c r="K15" s="10"/>
      <c r="L15" s="19">
        <f t="shared" si="1"/>
        <v>21</v>
      </c>
    </row>
    <row r="16" spans="1:12" x14ac:dyDescent="0.25">
      <c r="A16" s="17">
        <f t="shared" si="0"/>
        <v>13</v>
      </c>
      <c r="B16" s="10" t="s">
        <v>120</v>
      </c>
      <c r="C16" s="12">
        <v>0</v>
      </c>
      <c r="D16" s="10" t="s">
        <v>12</v>
      </c>
      <c r="E16" s="11">
        <v>8</v>
      </c>
      <c r="F16" s="11">
        <v>12</v>
      </c>
      <c r="G16" s="11"/>
      <c r="H16" s="11"/>
      <c r="I16" s="11"/>
      <c r="J16" s="11"/>
      <c r="K16" s="10"/>
      <c r="L16" s="19">
        <f t="shared" si="1"/>
        <v>20</v>
      </c>
    </row>
    <row r="17" spans="1:12" x14ac:dyDescent="0.25">
      <c r="A17" s="17">
        <f t="shared" si="0"/>
        <v>14</v>
      </c>
      <c r="B17" s="10" t="s">
        <v>130</v>
      </c>
      <c r="C17" s="12">
        <v>0</v>
      </c>
      <c r="D17" s="10" t="s">
        <v>27</v>
      </c>
      <c r="E17" s="29">
        <v>3</v>
      </c>
      <c r="F17" s="29">
        <v>3</v>
      </c>
      <c r="G17" s="11">
        <v>7.5</v>
      </c>
      <c r="H17" s="11">
        <v>3.5</v>
      </c>
      <c r="I17" s="11">
        <v>4</v>
      </c>
      <c r="J17" s="11">
        <v>4</v>
      </c>
      <c r="K17" s="10"/>
      <c r="L17" s="1">
        <f>LARGE(E17:K17,1)+LARGE(E17:K17,2)+LARGE(E17:K17,3)+LARGE(E17:K17,4)</f>
        <v>19</v>
      </c>
    </row>
    <row r="18" spans="1:12" x14ac:dyDescent="0.25">
      <c r="A18" s="17">
        <f t="shared" si="0"/>
        <v>15</v>
      </c>
      <c r="B18" s="10" t="s">
        <v>280</v>
      </c>
      <c r="C18" s="10">
        <v>0</v>
      </c>
      <c r="D18" s="10" t="s">
        <v>12</v>
      </c>
      <c r="E18" s="11"/>
      <c r="F18" s="11">
        <v>7.5</v>
      </c>
      <c r="G18" s="11"/>
      <c r="H18" s="11"/>
      <c r="I18" s="11"/>
      <c r="J18" s="11">
        <v>9</v>
      </c>
      <c r="K18" s="10"/>
      <c r="L18" s="19">
        <f>SUM(E18:K18)</f>
        <v>16.5</v>
      </c>
    </row>
    <row r="19" spans="1:12" x14ac:dyDescent="0.25">
      <c r="A19" s="17">
        <f t="shared" si="0"/>
        <v>16</v>
      </c>
      <c r="B19" s="10" t="s">
        <v>52</v>
      </c>
      <c r="C19" s="12">
        <v>0</v>
      </c>
      <c r="D19" s="10" t="s">
        <v>45</v>
      </c>
      <c r="E19" s="11">
        <v>7</v>
      </c>
      <c r="F19" s="11"/>
      <c r="G19" s="11"/>
      <c r="H19" s="11">
        <v>7</v>
      </c>
      <c r="I19" s="11"/>
      <c r="J19" s="11"/>
      <c r="K19" s="10"/>
      <c r="L19" s="19">
        <f t="shared" si="1"/>
        <v>14</v>
      </c>
    </row>
    <row r="20" spans="1:12" x14ac:dyDescent="0.25">
      <c r="A20" s="17">
        <f t="shared" si="0"/>
        <v>17</v>
      </c>
      <c r="B20" s="10" t="s">
        <v>124</v>
      </c>
      <c r="C20" s="12">
        <v>0</v>
      </c>
      <c r="D20" s="10" t="s">
        <v>27</v>
      </c>
      <c r="E20" s="11"/>
      <c r="F20" s="11"/>
      <c r="G20" s="11">
        <v>4</v>
      </c>
      <c r="H20" s="11"/>
      <c r="I20" s="11">
        <v>6</v>
      </c>
      <c r="J20" s="11">
        <v>4</v>
      </c>
      <c r="K20" s="10"/>
      <c r="L20" s="19">
        <f>SUM(E20:K20)</f>
        <v>14</v>
      </c>
    </row>
    <row r="21" spans="1:12" x14ac:dyDescent="0.25">
      <c r="A21" s="17">
        <f t="shared" si="0"/>
        <v>18</v>
      </c>
      <c r="B21" s="10" t="s">
        <v>289</v>
      </c>
      <c r="C21" s="12">
        <v>0</v>
      </c>
      <c r="D21" s="10" t="s">
        <v>228</v>
      </c>
      <c r="E21" s="11"/>
      <c r="F21" s="11"/>
      <c r="G21" s="11">
        <v>13</v>
      </c>
      <c r="H21" s="11"/>
      <c r="I21" s="11"/>
      <c r="J21" s="11"/>
      <c r="K21" s="10"/>
      <c r="L21" s="19">
        <f t="shared" si="1"/>
        <v>13</v>
      </c>
    </row>
    <row r="22" spans="1:12" x14ac:dyDescent="0.25">
      <c r="A22" s="17">
        <f t="shared" si="0"/>
        <v>19</v>
      </c>
      <c r="B22" s="10" t="s">
        <v>64</v>
      </c>
      <c r="C22" s="12">
        <v>0</v>
      </c>
      <c r="D22" s="10" t="s">
        <v>23</v>
      </c>
      <c r="E22" s="11"/>
      <c r="F22" s="11"/>
      <c r="G22" s="11"/>
      <c r="H22" s="11">
        <v>8.5</v>
      </c>
      <c r="I22" s="11">
        <v>4.5</v>
      </c>
      <c r="J22" s="11"/>
      <c r="K22" s="10"/>
      <c r="L22" s="19">
        <f>SUM(E22:K22)</f>
        <v>13</v>
      </c>
    </row>
    <row r="23" spans="1:12" x14ac:dyDescent="0.25">
      <c r="A23" s="17">
        <f t="shared" si="0"/>
        <v>20</v>
      </c>
      <c r="B23" s="10" t="s">
        <v>126</v>
      </c>
      <c r="C23" s="12">
        <v>0</v>
      </c>
      <c r="D23" s="10" t="s">
        <v>27</v>
      </c>
      <c r="E23" s="11">
        <v>3</v>
      </c>
      <c r="F23" s="11">
        <v>2</v>
      </c>
      <c r="G23" s="11"/>
      <c r="H23" s="11"/>
      <c r="I23" s="11">
        <v>3.5</v>
      </c>
      <c r="J23" s="11">
        <v>3</v>
      </c>
      <c r="K23" s="10"/>
      <c r="L23" s="19">
        <f>SUM(E23:K23)</f>
        <v>11.5</v>
      </c>
    </row>
    <row r="24" spans="1:12" x14ac:dyDescent="0.25">
      <c r="A24" s="17">
        <f t="shared" si="0"/>
        <v>21</v>
      </c>
      <c r="B24" s="10" t="s">
        <v>315</v>
      </c>
      <c r="C24" s="12">
        <v>0</v>
      </c>
      <c r="D24" s="10" t="s">
        <v>27</v>
      </c>
      <c r="E24" s="11"/>
      <c r="F24" s="11"/>
      <c r="G24" s="11"/>
      <c r="H24" s="11">
        <v>3</v>
      </c>
      <c r="I24" s="11">
        <v>4</v>
      </c>
      <c r="J24" s="11">
        <v>4</v>
      </c>
      <c r="K24" s="10"/>
      <c r="L24" s="19">
        <f>SUM(E24:K24)</f>
        <v>11</v>
      </c>
    </row>
    <row r="25" spans="1:12" x14ac:dyDescent="0.25">
      <c r="A25" s="17">
        <f t="shared" si="0"/>
        <v>22</v>
      </c>
      <c r="B25" s="10" t="s">
        <v>469</v>
      </c>
      <c r="C25" s="12">
        <v>0</v>
      </c>
      <c r="D25" s="10" t="s">
        <v>538</v>
      </c>
      <c r="E25" s="11"/>
      <c r="F25" s="11"/>
      <c r="G25" s="11"/>
      <c r="H25" s="11"/>
      <c r="I25" s="11">
        <v>3</v>
      </c>
      <c r="J25" s="11">
        <v>7</v>
      </c>
      <c r="K25" s="10"/>
      <c r="L25" s="19">
        <f>SUM(E25:K25)</f>
        <v>10</v>
      </c>
    </row>
    <row r="26" spans="1:12" x14ac:dyDescent="0.25">
      <c r="A26" s="17">
        <f t="shared" si="0"/>
        <v>23</v>
      </c>
      <c r="B26" s="10" t="s">
        <v>314</v>
      </c>
      <c r="C26" s="12">
        <v>0</v>
      </c>
      <c r="D26" s="10" t="s">
        <v>44</v>
      </c>
      <c r="E26" s="11"/>
      <c r="F26" s="11"/>
      <c r="G26" s="11"/>
      <c r="H26" s="11">
        <v>4</v>
      </c>
      <c r="I26" s="11">
        <v>3</v>
      </c>
      <c r="J26" s="11">
        <v>3</v>
      </c>
      <c r="K26" s="10"/>
      <c r="L26" s="19">
        <f t="shared" ref="L26" si="2">SUM(E26:K26)</f>
        <v>10</v>
      </c>
    </row>
    <row r="27" spans="1:12" x14ac:dyDescent="0.25">
      <c r="A27" s="26">
        <f t="shared" si="0"/>
        <v>24</v>
      </c>
      <c r="B27" s="32" t="s">
        <v>304</v>
      </c>
      <c r="C27" s="33">
        <v>0</v>
      </c>
      <c r="D27" s="32" t="s">
        <v>240</v>
      </c>
      <c r="E27" s="26"/>
      <c r="F27" s="26"/>
      <c r="G27" s="26">
        <v>2</v>
      </c>
      <c r="H27" s="26">
        <v>2</v>
      </c>
      <c r="I27" s="26">
        <v>4</v>
      </c>
      <c r="J27" s="26">
        <v>2</v>
      </c>
      <c r="K27" s="32"/>
      <c r="L27" s="26">
        <f>SUM(E27:K27)</f>
        <v>10</v>
      </c>
    </row>
    <row r="28" spans="1:12" x14ac:dyDescent="0.25">
      <c r="A28" s="17">
        <f t="shared" si="0"/>
        <v>25</v>
      </c>
      <c r="B28" s="10" t="s">
        <v>290</v>
      </c>
      <c r="C28" s="12">
        <v>0</v>
      </c>
      <c r="D28" s="10" t="s">
        <v>228</v>
      </c>
      <c r="E28" s="11"/>
      <c r="F28" s="11"/>
      <c r="G28" s="11">
        <v>9</v>
      </c>
      <c r="H28" s="11"/>
      <c r="I28" s="11"/>
      <c r="J28" s="11"/>
      <c r="K28" s="10"/>
      <c r="L28" s="19">
        <f t="shared" si="1"/>
        <v>9</v>
      </c>
    </row>
    <row r="29" spans="1:12" x14ac:dyDescent="0.25">
      <c r="A29" s="17">
        <f t="shared" si="0"/>
        <v>26</v>
      </c>
      <c r="B29" s="10" t="s">
        <v>123</v>
      </c>
      <c r="C29" s="10">
        <v>0</v>
      </c>
      <c r="D29" s="10" t="s">
        <v>27</v>
      </c>
      <c r="E29" s="11"/>
      <c r="F29" s="11">
        <v>5</v>
      </c>
      <c r="G29" s="11"/>
      <c r="H29" s="11"/>
      <c r="I29" s="11"/>
      <c r="J29" s="11">
        <v>4</v>
      </c>
      <c r="K29" s="10"/>
      <c r="L29" s="19">
        <f t="shared" ref="L29:L34" si="3">SUM(E29:K29)</f>
        <v>9</v>
      </c>
    </row>
    <row r="30" spans="1:12" x14ac:dyDescent="0.25">
      <c r="A30" s="17">
        <f t="shared" si="0"/>
        <v>27</v>
      </c>
      <c r="B30" s="10" t="s">
        <v>464</v>
      </c>
      <c r="C30" s="12">
        <v>0</v>
      </c>
      <c r="D30" s="10" t="s">
        <v>27</v>
      </c>
      <c r="E30" s="11"/>
      <c r="F30" s="11"/>
      <c r="G30" s="11"/>
      <c r="H30" s="11"/>
      <c r="I30" s="11">
        <v>3.5</v>
      </c>
      <c r="J30" s="11">
        <v>4.5</v>
      </c>
      <c r="K30" s="10"/>
      <c r="L30" s="19">
        <f t="shared" si="3"/>
        <v>8</v>
      </c>
    </row>
    <row r="31" spans="1:12" x14ac:dyDescent="0.25">
      <c r="A31" s="17">
        <f t="shared" si="0"/>
        <v>28</v>
      </c>
      <c r="B31" s="10" t="s">
        <v>274</v>
      </c>
      <c r="C31" s="12">
        <v>0</v>
      </c>
      <c r="D31" s="10" t="s">
        <v>44</v>
      </c>
      <c r="E31" s="11">
        <v>2</v>
      </c>
      <c r="F31" s="11"/>
      <c r="G31" s="11"/>
      <c r="H31" s="11">
        <v>2</v>
      </c>
      <c r="I31" s="11"/>
      <c r="J31" s="11">
        <v>4</v>
      </c>
      <c r="K31" s="10"/>
      <c r="L31" s="19">
        <f t="shared" si="3"/>
        <v>8</v>
      </c>
    </row>
    <row r="32" spans="1:12" x14ac:dyDescent="0.25">
      <c r="A32" s="17">
        <f t="shared" si="0"/>
        <v>29</v>
      </c>
      <c r="B32" s="10" t="s">
        <v>316</v>
      </c>
      <c r="C32" s="12">
        <v>0</v>
      </c>
      <c r="D32" s="10" t="s">
        <v>27</v>
      </c>
      <c r="E32" s="11"/>
      <c r="F32" s="11"/>
      <c r="G32" s="11"/>
      <c r="H32" s="11">
        <v>3</v>
      </c>
      <c r="I32" s="11"/>
      <c r="J32" s="11">
        <v>4</v>
      </c>
      <c r="K32" s="10"/>
      <c r="L32" s="19">
        <f t="shared" si="3"/>
        <v>7</v>
      </c>
    </row>
    <row r="33" spans="1:12" x14ac:dyDescent="0.25">
      <c r="A33" s="17">
        <f t="shared" si="0"/>
        <v>30</v>
      </c>
      <c r="B33" s="10" t="s">
        <v>470</v>
      </c>
      <c r="C33" s="12">
        <v>0</v>
      </c>
      <c r="D33" s="10" t="s">
        <v>341</v>
      </c>
      <c r="E33" s="11"/>
      <c r="F33" s="11"/>
      <c r="G33" s="11"/>
      <c r="H33" s="11"/>
      <c r="I33" s="11">
        <v>3</v>
      </c>
      <c r="J33" s="11">
        <v>4</v>
      </c>
      <c r="K33" s="10"/>
      <c r="L33" s="19">
        <f t="shared" si="3"/>
        <v>7</v>
      </c>
    </row>
    <row r="34" spans="1:12" x14ac:dyDescent="0.25">
      <c r="A34" s="17">
        <f t="shared" si="0"/>
        <v>31</v>
      </c>
      <c r="B34" s="10" t="s">
        <v>468</v>
      </c>
      <c r="C34" s="12">
        <v>0</v>
      </c>
      <c r="D34" s="10" t="s">
        <v>27</v>
      </c>
      <c r="E34" s="11"/>
      <c r="F34" s="11"/>
      <c r="G34" s="11"/>
      <c r="H34" s="11"/>
      <c r="I34" s="11">
        <v>3.5</v>
      </c>
      <c r="J34" s="11">
        <v>3.5</v>
      </c>
      <c r="K34" s="10"/>
      <c r="L34" s="19">
        <f t="shared" si="3"/>
        <v>7</v>
      </c>
    </row>
    <row r="35" spans="1:12" x14ac:dyDescent="0.25">
      <c r="A35" s="17">
        <f t="shared" si="0"/>
        <v>32</v>
      </c>
      <c r="B35" s="10" t="s">
        <v>281</v>
      </c>
      <c r="C35" s="10">
        <v>0</v>
      </c>
      <c r="D35" s="10" t="s">
        <v>47</v>
      </c>
      <c r="E35" s="11"/>
      <c r="F35" s="11">
        <v>6.5</v>
      </c>
      <c r="G35" s="11"/>
      <c r="H35" s="11"/>
      <c r="I35" s="11"/>
      <c r="J35" s="11"/>
      <c r="K35" s="10"/>
      <c r="L35" s="19">
        <f t="shared" si="1"/>
        <v>6.5</v>
      </c>
    </row>
    <row r="36" spans="1:12" x14ac:dyDescent="0.25">
      <c r="A36" s="17">
        <f t="shared" si="0"/>
        <v>33</v>
      </c>
      <c r="B36" s="10" t="s">
        <v>475</v>
      </c>
      <c r="C36" s="12">
        <v>0</v>
      </c>
      <c r="D36" s="10"/>
      <c r="E36" s="11"/>
      <c r="F36" s="11"/>
      <c r="G36" s="11"/>
      <c r="H36" s="11"/>
      <c r="I36" s="11">
        <v>3</v>
      </c>
      <c r="J36" s="11">
        <v>3.5</v>
      </c>
      <c r="K36" s="10"/>
      <c r="L36" s="19">
        <f t="shared" ref="L36:L43" si="4">SUM(E36:K36)</f>
        <v>6.5</v>
      </c>
    </row>
    <row r="37" spans="1:12" x14ac:dyDescent="0.25">
      <c r="A37" s="17">
        <f t="shared" si="0"/>
        <v>34</v>
      </c>
      <c r="B37" s="10" t="s">
        <v>319</v>
      </c>
      <c r="C37" s="12">
        <v>0</v>
      </c>
      <c r="D37" s="10" t="s">
        <v>27</v>
      </c>
      <c r="E37" s="11"/>
      <c r="F37" s="11"/>
      <c r="G37" s="11"/>
      <c r="H37" s="11">
        <v>2.5</v>
      </c>
      <c r="I37" s="11">
        <v>2</v>
      </c>
      <c r="J37" s="11">
        <v>2</v>
      </c>
      <c r="K37" s="10"/>
      <c r="L37" s="19">
        <f t="shared" si="4"/>
        <v>6.5</v>
      </c>
    </row>
    <row r="38" spans="1:12" x14ac:dyDescent="0.25">
      <c r="A38" s="17">
        <f t="shared" si="0"/>
        <v>35</v>
      </c>
      <c r="B38" s="10" t="s">
        <v>273</v>
      </c>
      <c r="C38" s="12">
        <v>0</v>
      </c>
      <c r="D38" s="10" t="s">
        <v>341</v>
      </c>
      <c r="E38" s="11">
        <v>2</v>
      </c>
      <c r="F38" s="11"/>
      <c r="G38" s="11"/>
      <c r="H38" s="11"/>
      <c r="I38" s="11">
        <v>4</v>
      </c>
      <c r="J38" s="11"/>
      <c r="K38" s="10"/>
      <c r="L38" s="19">
        <f t="shared" si="4"/>
        <v>6</v>
      </c>
    </row>
    <row r="39" spans="1:12" x14ac:dyDescent="0.25">
      <c r="A39" s="17">
        <f t="shared" si="0"/>
        <v>36</v>
      </c>
      <c r="B39" s="10" t="s">
        <v>128</v>
      </c>
      <c r="C39" s="12">
        <v>0</v>
      </c>
      <c r="D39" s="10" t="s">
        <v>27</v>
      </c>
      <c r="E39" s="11"/>
      <c r="F39" s="11"/>
      <c r="G39" s="11">
        <v>3</v>
      </c>
      <c r="H39" s="11"/>
      <c r="I39" s="11"/>
      <c r="J39" s="11">
        <v>3</v>
      </c>
      <c r="K39" s="10"/>
      <c r="L39" s="19">
        <f t="shared" si="4"/>
        <v>6</v>
      </c>
    </row>
    <row r="40" spans="1:12" x14ac:dyDescent="0.25">
      <c r="A40" s="17">
        <f t="shared" si="0"/>
        <v>37</v>
      </c>
      <c r="B40" s="10" t="s">
        <v>472</v>
      </c>
      <c r="C40" s="12">
        <v>0</v>
      </c>
      <c r="D40" s="10" t="s">
        <v>27</v>
      </c>
      <c r="E40" s="11"/>
      <c r="F40" s="11"/>
      <c r="G40" s="11"/>
      <c r="H40" s="11"/>
      <c r="I40" s="11">
        <v>3</v>
      </c>
      <c r="J40" s="11">
        <v>3</v>
      </c>
      <c r="K40" s="10"/>
      <c r="L40" s="19">
        <f t="shared" si="4"/>
        <v>6</v>
      </c>
    </row>
    <row r="41" spans="1:12" x14ac:dyDescent="0.25">
      <c r="A41" s="17">
        <f t="shared" si="0"/>
        <v>38</v>
      </c>
      <c r="B41" s="10" t="s">
        <v>477</v>
      </c>
      <c r="C41" s="12">
        <v>0</v>
      </c>
      <c r="D41" s="10" t="s">
        <v>44</v>
      </c>
      <c r="E41" s="11"/>
      <c r="F41" s="11"/>
      <c r="G41" s="11"/>
      <c r="H41" s="11"/>
      <c r="I41" s="11">
        <v>3</v>
      </c>
      <c r="J41" s="11">
        <v>2.5</v>
      </c>
      <c r="K41" s="10"/>
      <c r="L41" s="19">
        <f t="shared" si="4"/>
        <v>5.5</v>
      </c>
    </row>
    <row r="42" spans="1:12" x14ac:dyDescent="0.25">
      <c r="A42" s="17">
        <f t="shared" si="0"/>
        <v>39</v>
      </c>
      <c r="B42" s="10" t="s">
        <v>318</v>
      </c>
      <c r="C42" s="12">
        <v>0</v>
      </c>
      <c r="D42" s="10" t="s">
        <v>27</v>
      </c>
      <c r="E42" s="11"/>
      <c r="F42" s="11"/>
      <c r="G42" s="11"/>
      <c r="H42" s="11">
        <v>3</v>
      </c>
      <c r="I42" s="11"/>
      <c r="J42" s="11">
        <v>2</v>
      </c>
      <c r="K42" s="10"/>
      <c r="L42" s="19">
        <f t="shared" si="4"/>
        <v>5</v>
      </c>
    </row>
    <row r="43" spans="1:12" x14ac:dyDescent="0.25">
      <c r="A43" s="17">
        <f t="shared" si="0"/>
        <v>40</v>
      </c>
      <c r="B43" s="10" t="s">
        <v>473</v>
      </c>
      <c r="C43" s="12">
        <v>0</v>
      </c>
      <c r="D43" s="10"/>
      <c r="E43" s="11"/>
      <c r="F43" s="11"/>
      <c r="G43" s="11"/>
      <c r="H43" s="11"/>
      <c r="I43" s="11">
        <v>3</v>
      </c>
      <c r="J43" s="11">
        <v>2</v>
      </c>
      <c r="K43" s="10"/>
      <c r="L43" s="19">
        <f t="shared" si="4"/>
        <v>5</v>
      </c>
    </row>
    <row r="44" spans="1:12" x14ac:dyDescent="0.25">
      <c r="A44" s="17">
        <f t="shared" si="0"/>
        <v>41</v>
      </c>
      <c r="B44" s="10" t="s">
        <v>460</v>
      </c>
      <c r="C44" s="10">
        <v>0</v>
      </c>
      <c r="D44" s="10"/>
      <c r="E44" s="11"/>
      <c r="F44" s="11"/>
      <c r="G44" s="11"/>
      <c r="H44" s="11"/>
      <c r="I44" s="11">
        <v>4.5</v>
      </c>
      <c r="J44" s="11"/>
      <c r="K44" s="10"/>
      <c r="L44" s="19">
        <f t="shared" si="1"/>
        <v>4.5</v>
      </c>
    </row>
    <row r="45" spans="1:12" x14ac:dyDescent="0.25">
      <c r="A45" s="17">
        <f t="shared" si="0"/>
        <v>42</v>
      </c>
      <c r="B45" s="10" t="s">
        <v>276</v>
      </c>
      <c r="C45" s="12">
        <v>0</v>
      </c>
      <c r="D45" s="10" t="s">
        <v>342</v>
      </c>
      <c r="E45" s="11">
        <v>1</v>
      </c>
      <c r="F45" s="11"/>
      <c r="G45" s="11"/>
      <c r="H45" s="11"/>
      <c r="I45" s="11">
        <v>3.5</v>
      </c>
      <c r="J45" s="11"/>
      <c r="K45" s="10"/>
      <c r="L45" s="19">
        <f t="shared" ref="L45" si="5">SUM(E45:K45)</f>
        <v>4.5</v>
      </c>
    </row>
    <row r="46" spans="1:12" x14ac:dyDescent="0.25">
      <c r="A46" s="17">
        <f t="shared" si="0"/>
        <v>43</v>
      </c>
      <c r="B46" s="10" t="s">
        <v>293</v>
      </c>
      <c r="C46" s="12">
        <v>0</v>
      </c>
      <c r="D46" s="10" t="s">
        <v>228</v>
      </c>
      <c r="E46" s="11"/>
      <c r="F46" s="11"/>
      <c r="G46" s="11">
        <v>4</v>
      </c>
      <c r="H46" s="11"/>
      <c r="I46" s="11"/>
      <c r="J46" s="11"/>
      <c r="K46" s="10"/>
      <c r="L46" s="19">
        <f t="shared" ref="L46:L51" si="6">SUM(E46:K46)</f>
        <v>4</v>
      </c>
    </row>
    <row r="47" spans="1:12" x14ac:dyDescent="0.25">
      <c r="A47" s="26">
        <f t="shared" si="0"/>
        <v>44</v>
      </c>
      <c r="B47" s="32" t="s">
        <v>294</v>
      </c>
      <c r="C47" s="33">
        <v>0</v>
      </c>
      <c r="D47" s="32" t="s">
        <v>228</v>
      </c>
      <c r="E47" s="26"/>
      <c r="F47" s="26"/>
      <c r="G47" s="26">
        <v>4</v>
      </c>
      <c r="H47" s="26"/>
      <c r="I47" s="26"/>
      <c r="J47" s="26"/>
      <c r="K47" s="32"/>
      <c r="L47" s="26">
        <f t="shared" si="6"/>
        <v>4</v>
      </c>
    </row>
    <row r="48" spans="1:12" x14ac:dyDescent="0.25">
      <c r="A48" s="17">
        <f t="shared" si="0"/>
        <v>45</v>
      </c>
      <c r="B48" s="10" t="s">
        <v>463</v>
      </c>
      <c r="C48" s="12">
        <v>0</v>
      </c>
      <c r="D48" s="10"/>
      <c r="E48" s="11"/>
      <c r="F48" s="11"/>
      <c r="G48" s="11"/>
      <c r="H48" s="11"/>
      <c r="I48" s="11">
        <v>4</v>
      </c>
      <c r="J48" s="11"/>
      <c r="K48" s="10"/>
      <c r="L48" s="19">
        <f t="shared" si="6"/>
        <v>4</v>
      </c>
    </row>
    <row r="49" spans="1:12" x14ac:dyDescent="0.25">
      <c r="A49" s="17">
        <f t="shared" si="0"/>
        <v>46</v>
      </c>
      <c r="B49" s="10" t="s">
        <v>503</v>
      </c>
      <c r="C49" s="12">
        <v>1518</v>
      </c>
      <c r="D49" s="10" t="s">
        <v>231</v>
      </c>
      <c r="E49" s="11"/>
      <c r="F49" s="11"/>
      <c r="G49" s="11"/>
      <c r="H49" s="11"/>
      <c r="I49" s="11"/>
      <c r="J49" s="11">
        <v>4</v>
      </c>
      <c r="K49" s="10"/>
      <c r="L49" s="19">
        <f t="shared" si="6"/>
        <v>4</v>
      </c>
    </row>
    <row r="50" spans="1:12" x14ac:dyDescent="0.25">
      <c r="A50" s="17">
        <f t="shared" si="0"/>
        <v>47</v>
      </c>
      <c r="B50" s="10" t="s">
        <v>504</v>
      </c>
      <c r="C50" s="12">
        <v>0</v>
      </c>
      <c r="D50" s="10" t="s">
        <v>27</v>
      </c>
      <c r="E50" s="11"/>
      <c r="F50" s="11"/>
      <c r="G50" s="11"/>
      <c r="H50" s="11"/>
      <c r="I50" s="11"/>
      <c r="J50" s="11">
        <v>4</v>
      </c>
      <c r="K50" s="10"/>
      <c r="L50" s="19">
        <f t="shared" si="6"/>
        <v>4</v>
      </c>
    </row>
    <row r="51" spans="1:12" x14ac:dyDescent="0.25">
      <c r="A51" s="17">
        <f t="shared" si="0"/>
        <v>48</v>
      </c>
      <c r="B51" s="10" t="s">
        <v>505</v>
      </c>
      <c r="C51" s="12">
        <v>0</v>
      </c>
      <c r="D51" s="10" t="s">
        <v>539</v>
      </c>
      <c r="E51" s="11"/>
      <c r="F51" s="11"/>
      <c r="G51" s="11"/>
      <c r="H51" s="11"/>
      <c r="I51" s="11"/>
      <c r="J51" s="11">
        <v>4</v>
      </c>
      <c r="K51" s="10"/>
      <c r="L51" s="19">
        <f t="shared" si="6"/>
        <v>4</v>
      </c>
    </row>
    <row r="52" spans="1:12" x14ac:dyDescent="0.25">
      <c r="A52" s="17">
        <f t="shared" si="0"/>
        <v>49</v>
      </c>
      <c r="B52" s="10" t="s">
        <v>481</v>
      </c>
      <c r="C52" s="12">
        <v>0</v>
      </c>
      <c r="D52" s="10"/>
      <c r="E52" s="11"/>
      <c r="F52" s="11"/>
      <c r="G52" s="11"/>
      <c r="H52" s="11"/>
      <c r="I52" s="11">
        <v>2.5</v>
      </c>
      <c r="J52" s="11">
        <v>1.5</v>
      </c>
      <c r="K52" s="10"/>
      <c r="L52" s="19">
        <f>SUM(E52:K52)</f>
        <v>4</v>
      </c>
    </row>
    <row r="53" spans="1:12" x14ac:dyDescent="0.25">
      <c r="A53" s="17">
        <f t="shared" si="0"/>
        <v>50</v>
      </c>
      <c r="B53" s="10" t="s">
        <v>295</v>
      </c>
      <c r="C53" s="12">
        <v>0</v>
      </c>
      <c r="D53" s="10" t="s">
        <v>228</v>
      </c>
      <c r="E53" s="11"/>
      <c r="F53" s="11"/>
      <c r="G53" s="11">
        <v>3</v>
      </c>
      <c r="H53" s="11"/>
      <c r="I53" s="11"/>
      <c r="J53" s="11"/>
      <c r="K53" s="10"/>
      <c r="L53" s="19">
        <f t="shared" ref="L53:L54" si="7">SUM(E53:K53)</f>
        <v>3</v>
      </c>
    </row>
    <row r="54" spans="1:12" x14ac:dyDescent="0.25">
      <c r="A54" s="17">
        <f t="shared" si="0"/>
        <v>51</v>
      </c>
      <c r="B54" s="10" t="s">
        <v>297</v>
      </c>
      <c r="C54" s="12">
        <v>0</v>
      </c>
      <c r="D54" s="10" t="s">
        <v>228</v>
      </c>
      <c r="E54" s="11"/>
      <c r="F54" s="11"/>
      <c r="G54" s="11">
        <v>3</v>
      </c>
      <c r="H54" s="11"/>
      <c r="I54" s="11"/>
      <c r="J54" s="11"/>
      <c r="K54" s="10"/>
      <c r="L54" s="19">
        <f t="shared" si="7"/>
        <v>3</v>
      </c>
    </row>
    <row r="55" spans="1:12" x14ac:dyDescent="0.25">
      <c r="A55" s="17">
        <f t="shared" si="0"/>
        <v>52</v>
      </c>
      <c r="B55" s="10" t="s">
        <v>298</v>
      </c>
      <c r="C55" s="12">
        <v>0</v>
      </c>
      <c r="D55" s="10" t="s">
        <v>228</v>
      </c>
      <c r="E55" s="11"/>
      <c r="F55" s="11"/>
      <c r="G55" s="11">
        <v>3</v>
      </c>
      <c r="H55" s="11"/>
      <c r="I55" s="11"/>
      <c r="J55" s="11"/>
      <c r="K55" s="10"/>
      <c r="L55" s="19">
        <f t="shared" ref="L55:L65" si="8">SUM(E55:K55)</f>
        <v>3</v>
      </c>
    </row>
    <row r="56" spans="1:12" x14ac:dyDescent="0.25">
      <c r="A56" s="17">
        <f t="shared" si="0"/>
        <v>53</v>
      </c>
      <c r="B56" s="10" t="s">
        <v>299</v>
      </c>
      <c r="C56" s="12">
        <v>0</v>
      </c>
      <c r="D56" s="10" t="s">
        <v>228</v>
      </c>
      <c r="E56" s="11"/>
      <c r="F56" s="11"/>
      <c r="G56" s="11">
        <v>3</v>
      </c>
      <c r="H56" s="11"/>
      <c r="I56" s="11"/>
      <c r="J56" s="11"/>
      <c r="K56" s="10"/>
      <c r="L56" s="19">
        <f t="shared" si="8"/>
        <v>3</v>
      </c>
    </row>
    <row r="57" spans="1:12" x14ac:dyDescent="0.25">
      <c r="A57" s="26">
        <f t="shared" si="0"/>
        <v>54</v>
      </c>
      <c r="B57" s="32" t="s">
        <v>300</v>
      </c>
      <c r="C57" s="33">
        <v>0</v>
      </c>
      <c r="D57" s="32" t="s">
        <v>228</v>
      </c>
      <c r="E57" s="26"/>
      <c r="F57" s="26"/>
      <c r="G57" s="26">
        <v>3</v>
      </c>
      <c r="H57" s="26"/>
      <c r="I57" s="26"/>
      <c r="J57" s="26"/>
      <c r="K57" s="32"/>
      <c r="L57" s="26">
        <f t="shared" si="8"/>
        <v>3</v>
      </c>
    </row>
    <row r="58" spans="1:12" x14ac:dyDescent="0.25">
      <c r="A58" s="17">
        <f t="shared" si="0"/>
        <v>55</v>
      </c>
      <c r="B58" s="10" t="s">
        <v>301</v>
      </c>
      <c r="C58" s="12">
        <v>0</v>
      </c>
      <c r="D58" s="10" t="s">
        <v>228</v>
      </c>
      <c r="E58" s="11"/>
      <c r="F58" s="11"/>
      <c r="G58" s="11">
        <v>3</v>
      </c>
      <c r="H58" s="11"/>
      <c r="I58" s="11"/>
      <c r="J58" s="11"/>
      <c r="K58" s="10"/>
      <c r="L58" s="19">
        <f t="shared" si="8"/>
        <v>3</v>
      </c>
    </row>
    <row r="59" spans="1:12" x14ac:dyDescent="0.25">
      <c r="A59" s="17">
        <f t="shared" si="0"/>
        <v>56</v>
      </c>
      <c r="B59" s="10" t="s">
        <v>476</v>
      </c>
      <c r="C59" s="12">
        <v>0</v>
      </c>
      <c r="D59" s="10"/>
      <c r="E59" s="11"/>
      <c r="F59" s="11"/>
      <c r="G59" s="11"/>
      <c r="H59" s="11"/>
      <c r="I59" s="11">
        <v>3</v>
      </c>
      <c r="J59" s="11"/>
      <c r="K59" s="10"/>
      <c r="L59" s="19">
        <f t="shared" si="8"/>
        <v>3</v>
      </c>
    </row>
    <row r="60" spans="1:12" x14ac:dyDescent="0.25">
      <c r="A60" s="17">
        <f t="shared" si="0"/>
        <v>57</v>
      </c>
      <c r="B60" s="10" t="s">
        <v>479</v>
      </c>
      <c r="C60" s="12">
        <v>0</v>
      </c>
      <c r="D60" s="10"/>
      <c r="E60" s="11"/>
      <c r="F60" s="11"/>
      <c r="G60" s="11"/>
      <c r="H60" s="11"/>
      <c r="I60" s="11">
        <v>3</v>
      </c>
      <c r="J60" s="11"/>
      <c r="K60" s="10"/>
      <c r="L60" s="19">
        <f t="shared" si="8"/>
        <v>3</v>
      </c>
    </row>
    <row r="61" spans="1:12" x14ac:dyDescent="0.25">
      <c r="A61" s="17">
        <f t="shared" si="0"/>
        <v>58</v>
      </c>
      <c r="B61" s="10" t="s">
        <v>480</v>
      </c>
      <c r="C61" s="12">
        <v>0</v>
      </c>
      <c r="D61" s="10"/>
      <c r="E61" s="11"/>
      <c r="F61" s="11"/>
      <c r="G61" s="11"/>
      <c r="H61" s="11"/>
      <c r="I61" s="11">
        <v>3</v>
      </c>
      <c r="J61" s="11"/>
      <c r="K61" s="10"/>
      <c r="L61" s="19">
        <f t="shared" si="8"/>
        <v>3</v>
      </c>
    </row>
    <row r="62" spans="1:12" x14ac:dyDescent="0.25">
      <c r="A62" s="17">
        <f t="shared" si="0"/>
        <v>59</v>
      </c>
      <c r="B62" s="10" t="s">
        <v>482</v>
      </c>
      <c r="C62" s="12">
        <v>0</v>
      </c>
      <c r="D62" s="10"/>
      <c r="E62" s="11"/>
      <c r="F62" s="11"/>
      <c r="G62" s="11"/>
      <c r="H62" s="11"/>
      <c r="I62" s="11">
        <v>2.5</v>
      </c>
      <c r="J62" s="11">
        <v>0.5</v>
      </c>
      <c r="K62" s="10"/>
      <c r="L62" s="19">
        <f>SUM(E62:K62)</f>
        <v>3</v>
      </c>
    </row>
    <row r="63" spans="1:12" x14ac:dyDescent="0.25">
      <c r="A63" s="17">
        <f t="shared" si="0"/>
        <v>60</v>
      </c>
      <c r="B63" s="10" t="s">
        <v>275</v>
      </c>
      <c r="C63" s="12">
        <v>0</v>
      </c>
      <c r="D63" s="10" t="s">
        <v>44</v>
      </c>
      <c r="E63" s="11">
        <v>1</v>
      </c>
      <c r="F63" s="11"/>
      <c r="G63" s="11"/>
      <c r="H63" s="11"/>
      <c r="I63" s="11">
        <v>2</v>
      </c>
      <c r="J63" s="11"/>
      <c r="K63" s="10"/>
      <c r="L63" s="19">
        <f>SUM(E63:K63)</f>
        <v>3</v>
      </c>
    </row>
    <row r="64" spans="1:12" x14ac:dyDescent="0.25">
      <c r="A64" s="17">
        <f t="shared" si="0"/>
        <v>61</v>
      </c>
      <c r="B64" s="10" t="s">
        <v>509</v>
      </c>
      <c r="C64" s="12">
        <v>0</v>
      </c>
      <c r="D64" s="10" t="s">
        <v>540</v>
      </c>
      <c r="E64" s="11"/>
      <c r="F64" s="11"/>
      <c r="G64" s="11"/>
      <c r="H64" s="11"/>
      <c r="I64" s="11"/>
      <c r="J64" s="11">
        <v>2.5</v>
      </c>
      <c r="K64" s="10"/>
      <c r="L64" s="19">
        <f>SUM(E64:K64)</f>
        <v>2.5</v>
      </c>
    </row>
    <row r="65" spans="1:12" x14ac:dyDescent="0.25">
      <c r="A65" s="26">
        <f t="shared" si="0"/>
        <v>62</v>
      </c>
      <c r="B65" s="32" t="s">
        <v>321</v>
      </c>
      <c r="C65" s="33">
        <v>0</v>
      </c>
      <c r="D65" s="32" t="s">
        <v>27</v>
      </c>
      <c r="E65" s="26"/>
      <c r="F65" s="26"/>
      <c r="G65" s="26"/>
      <c r="H65" s="26">
        <v>2</v>
      </c>
      <c r="I65" s="26"/>
      <c r="J65" s="26"/>
      <c r="K65" s="32"/>
      <c r="L65" s="26">
        <f t="shared" si="8"/>
        <v>2</v>
      </c>
    </row>
    <row r="66" spans="1:12" x14ac:dyDescent="0.25">
      <c r="A66" s="17">
        <f t="shared" si="0"/>
        <v>63</v>
      </c>
      <c r="B66" s="10" t="s">
        <v>485</v>
      </c>
      <c r="C66" s="12">
        <v>0</v>
      </c>
      <c r="D66" s="10"/>
      <c r="E66" s="11"/>
      <c r="F66" s="11"/>
      <c r="G66" s="11"/>
      <c r="H66" s="11"/>
      <c r="I66" s="11">
        <v>2</v>
      </c>
      <c r="J66" s="11"/>
      <c r="K66" s="10"/>
      <c r="L66" s="19">
        <f t="shared" ref="L66:L70" si="9">SUM(E66:K66)</f>
        <v>2</v>
      </c>
    </row>
    <row r="67" spans="1:12" x14ac:dyDescent="0.25">
      <c r="A67" s="17">
        <f t="shared" si="0"/>
        <v>64</v>
      </c>
      <c r="B67" s="10" t="s">
        <v>488</v>
      </c>
      <c r="C67" s="12">
        <v>0</v>
      </c>
      <c r="D67" s="10"/>
      <c r="E67" s="11"/>
      <c r="F67" s="11"/>
      <c r="G67" s="11"/>
      <c r="H67" s="11"/>
      <c r="I67" s="11">
        <v>2</v>
      </c>
      <c r="J67" s="11"/>
      <c r="K67" s="10"/>
      <c r="L67" s="19">
        <f t="shared" si="9"/>
        <v>2</v>
      </c>
    </row>
    <row r="68" spans="1:12" x14ac:dyDescent="0.25">
      <c r="A68" s="17">
        <f t="shared" si="0"/>
        <v>65</v>
      </c>
      <c r="B68" s="10" t="s">
        <v>513</v>
      </c>
      <c r="C68" s="12">
        <v>0</v>
      </c>
      <c r="D68" s="10"/>
      <c r="E68" s="11"/>
      <c r="F68" s="11"/>
      <c r="G68" s="11"/>
      <c r="H68" s="11"/>
      <c r="I68" s="11"/>
      <c r="J68" s="11">
        <v>2</v>
      </c>
      <c r="K68" s="10"/>
      <c r="L68" s="19">
        <f t="shared" si="9"/>
        <v>2</v>
      </c>
    </row>
    <row r="69" spans="1:12" x14ac:dyDescent="0.25">
      <c r="A69" s="17">
        <f t="shared" si="0"/>
        <v>66</v>
      </c>
      <c r="B69" s="10" t="s">
        <v>490</v>
      </c>
      <c r="C69" s="12">
        <v>0</v>
      </c>
      <c r="D69" s="10"/>
      <c r="E69" s="11"/>
      <c r="F69" s="11"/>
      <c r="G69" s="11"/>
      <c r="H69" s="11"/>
      <c r="I69" s="11">
        <v>1.5</v>
      </c>
      <c r="J69" s="11"/>
      <c r="K69" s="10"/>
      <c r="L69" s="19">
        <f t="shared" si="9"/>
        <v>1.5</v>
      </c>
    </row>
    <row r="70" spans="1:12" x14ac:dyDescent="0.25">
      <c r="A70" s="17">
        <f t="shared" si="0"/>
        <v>67</v>
      </c>
      <c r="B70" s="10" t="s">
        <v>306</v>
      </c>
      <c r="C70" s="12">
        <v>0</v>
      </c>
      <c r="D70" s="10" t="s">
        <v>228</v>
      </c>
      <c r="E70" s="11"/>
      <c r="F70" s="11"/>
      <c r="G70" s="11">
        <v>1</v>
      </c>
      <c r="H70" s="11"/>
      <c r="I70" s="11"/>
      <c r="J70" s="11"/>
      <c r="K70" s="10"/>
      <c r="L70" s="19">
        <f t="shared" si="9"/>
        <v>1</v>
      </c>
    </row>
    <row r="71" spans="1:12" x14ac:dyDescent="0.25">
      <c r="A71" s="17">
        <f t="shared" si="0"/>
        <v>68</v>
      </c>
      <c r="B71" s="10" t="s">
        <v>307</v>
      </c>
      <c r="C71" s="12">
        <v>0</v>
      </c>
      <c r="D71" s="10" t="s">
        <v>228</v>
      </c>
      <c r="E71" s="11"/>
      <c r="F71" s="11"/>
      <c r="G71" s="11">
        <v>1</v>
      </c>
      <c r="H71" s="11"/>
      <c r="I71" s="11"/>
      <c r="J71" s="11"/>
      <c r="K71" s="10"/>
      <c r="L71" s="19">
        <f t="shared" ref="L71:L73" si="10">SUM(E71:K71)</f>
        <v>1</v>
      </c>
    </row>
    <row r="72" spans="1:12" x14ac:dyDescent="0.25">
      <c r="A72" s="17">
        <f t="shared" si="0"/>
        <v>69</v>
      </c>
      <c r="B72" s="10" t="s">
        <v>492</v>
      </c>
      <c r="C72" s="12">
        <v>0</v>
      </c>
      <c r="D72" s="10"/>
      <c r="E72" s="11"/>
      <c r="F72" s="11"/>
      <c r="G72" s="11"/>
      <c r="H72" s="11"/>
      <c r="I72" s="11">
        <v>1</v>
      </c>
      <c r="J72" s="11"/>
      <c r="K72" s="10"/>
      <c r="L72" s="19">
        <f t="shared" si="10"/>
        <v>1</v>
      </c>
    </row>
    <row r="73" spans="1:12" x14ac:dyDescent="0.25">
      <c r="A73" s="17">
        <f t="shared" si="0"/>
        <v>70</v>
      </c>
      <c r="B73" s="10" t="s">
        <v>494</v>
      </c>
      <c r="C73" s="12">
        <v>0</v>
      </c>
      <c r="D73" s="10"/>
      <c r="E73" s="11"/>
      <c r="F73" s="11"/>
      <c r="G73" s="11"/>
      <c r="H73" s="11"/>
      <c r="I73" s="11">
        <v>1</v>
      </c>
      <c r="J73" s="11"/>
      <c r="K73" s="10"/>
      <c r="L73" s="26">
        <f t="shared" si="10"/>
        <v>1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D33" sqref="D33"/>
    </sheetView>
  </sheetViews>
  <sheetFormatPr defaultRowHeight="15" x14ac:dyDescent="0.25"/>
  <cols>
    <col min="1" max="1" width="6.85546875" customWidth="1"/>
    <col min="2" max="2" width="22.28515625" bestFit="1" customWidth="1"/>
    <col min="3" max="3" width="7.42578125" customWidth="1"/>
    <col min="4" max="4" width="26.85546875" customWidth="1"/>
    <col min="12" max="12" width="10.140625" customWidth="1"/>
  </cols>
  <sheetData>
    <row r="1" spans="1:12" x14ac:dyDescent="0.25">
      <c r="B1" s="3"/>
    </row>
    <row r="3" spans="1:12" x14ac:dyDescent="0.25">
      <c r="A3" s="14" t="s">
        <v>1</v>
      </c>
      <c r="B3" s="13" t="s">
        <v>3</v>
      </c>
      <c r="C3" s="15" t="s">
        <v>5</v>
      </c>
      <c r="D3" s="13" t="s">
        <v>6</v>
      </c>
      <c r="E3" s="14" t="s">
        <v>34</v>
      </c>
      <c r="F3" s="14" t="s">
        <v>35</v>
      </c>
      <c r="G3" s="14" t="s">
        <v>36</v>
      </c>
      <c r="H3" s="14" t="s">
        <v>37</v>
      </c>
      <c r="I3" s="14" t="s">
        <v>38</v>
      </c>
      <c r="J3" s="14" t="s">
        <v>39</v>
      </c>
      <c r="K3" s="14"/>
      <c r="L3" s="14" t="s">
        <v>40</v>
      </c>
    </row>
    <row r="4" spans="1:12" x14ac:dyDescent="0.25">
      <c r="A4" s="39">
        <v>1</v>
      </c>
      <c r="B4" s="40" t="s">
        <v>63</v>
      </c>
      <c r="C4" s="41">
        <v>0</v>
      </c>
      <c r="D4" s="40" t="s">
        <v>23</v>
      </c>
      <c r="E4" s="39">
        <v>15</v>
      </c>
      <c r="F4" s="39">
        <v>17</v>
      </c>
      <c r="G4" s="29">
        <v>4</v>
      </c>
      <c r="H4" s="39">
        <v>15</v>
      </c>
      <c r="I4" s="39">
        <v>9</v>
      </c>
      <c r="J4" s="29">
        <v>6</v>
      </c>
      <c r="K4" s="39"/>
      <c r="L4" s="25">
        <f>LARGE(E4:K4,1)+LARGE(E4:K4,2)+LARGE(E4:K4,3)+LARGE(E4:K4,4)</f>
        <v>56</v>
      </c>
    </row>
    <row r="5" spans="1:12" x14ac:dyDescent="0.25">
      <c r="A5" s="46">
        <f>A4+1</f>
        <v>2</v>
      </c>
      <c r="B5" s="47" t="s">
        <v>125</v>
      </c>
      <c r="C5" s="48">
        <v>0</v>
      </c>
      <c r="D5" s="47" t="s">
        <v>12</v>
      </c>
      <c r="E5" s="46">
        <v>5.5</v>
      </c>
      <c r="F5" s="46">
        <v>14</v>
      </c>
      <c r="G5" s="46">
        <v>2</v>
      </c>
      <c r="H5" s="46"/>
      <c r="I5" s="46">
        <v>4</v>
      </c>
      <c r="J5" s="46"/>
      <c r="K5" s="46"/>
      <c r="L5" s="28">
        <f t="shared" ref="L5" si="0">SUM(E5:K5)</f>
        <v>25.5</v>
      </c>
    </row>
    <row r="6" spans="1:12" x14ac:dyDescent="0.25">
      <c r="A6" s="39">
        <f>A5+1</f>
        <v>3</v>
      </c>
      <c r="B6" s="40" t="s">
        <v>305</v>
      </c>
      <c r="C6" s="41">
        <v>0</v>
      </c>
      <c r="D6" s="40" t="s">
        <v>46</v>
      </c>
      <c r="E6" s="39"/>
      <c r="F6" s="39"/>
      <c r="G6" s="39">
        <v>1.5</v>
      </c>
      <c r="H6" s="39">
        <v>4</v>
      </c>
      <c r="I6" s="39">
        <v>7</v>
      </c>
      <c r="J6" s="39">
        <v>4</v>
      </c>
      <c r="K6" s="39"/>
      <c r="L6" s="25">
        <f>SUM(E6:K6)</f>
        <v>16.5</v>
      </c>
    </row>
    <row r="7" spans="1:12" x14ac:dyDescent="0.25">
      <c r="A7" s="39">
        <f t="shared" ref="A7:A29" si="1">A6+1</f>
        <v>4</v>
      </c>
      <c r="B7" s="40" t="s">
        <v>60</v>
      </c>
      <c r="C7" s="41">
        <v>0</v>
      </c>
      <c r="D7" s="40" t="s">
        <v>27</v>
      </c>
      <c r="E7" s="39">
        <v>3</v>
      </c>
      <c r="F7" s="29">
        <v>2</v>
      </c>
      <c r="G7" s="39">
        <v>4</v>
      </c>
      <c r="H7" s="39">
        <v>5</v>
      </c>
      <c r="I7" s="39">
        <v>4</v>
      </c>
      <c r="J7" s="45">
        <v>2.5</v>
      </c>
      <c r="K7" s="39"/>
      <c r="L7" s="25">
        <f>LARGE(E7:K7,1)+LARGE(E7:K7,2)+LARGE(E7:K7,3)+LARGE(E7:K7,4)</f>
        <v>16</v>
      </c>
    </row>
    <row r="8" spans="1:12" x14ac:dyDescent="0.25">
      <c r="A8" s="17">
        <f t="shared" si="1"/>
        <v>5</v>
      </c>
      <c r="B8" s="10" t="s">
        <v>502</v>
      </c>
      <c r="C8" s="12">
        <v>0</v>
      </c>
      <c r="D8" s="10" t="s">
        <v>541</v>
      </c>
      <c r="E8" s="17"/>
      <c r="F8" s="17"/>
      <c r="G8" s="17"/>
      <c r="H8" s="17"/>
      <c r="I8" s="17"/>
      <c r="J8" s="17">
        <v>11</v>
      </c>
      <c r="K8" s="17"/>
      <c r="L8" s="19">
        <f>SUM(E8:K8)</f>
        <v>11</v>
      </c>
    </row>
    <row r="9" spans="1:12" x14ac:dyDescent="0.25">
      <c r="A9" s="17">
        <f t="shared" si="1"/>
        <v>6</v>
      </c>
      <c r="B9" s="10" t="s">
        <v>302</v>
      </c>
      <c r="C9" s="12">
        <v>0</v>
      </c>
      <c r="D9" s="10" t="s">
        <v>235</v>
      </c>
      <c r="E9" s="22"/>
      <c r="F9" s="17"/>
      <c r="G9" s="17">
        <v>2.5</v>
      </c>
      <c r="H9" s="17"/>
      <c r="I9" s="17">
        <v>2.5</v>
      </c>
      <c r="J9" s="17">
        <v>3</v>
      </c>
      <c r="K9" s="17"/>
      <c r="L9" s="19">
        <f>SUM(E9:K9)</f>
        <v>8</v>
      </c>
    </row>
    <row r="10" spans="1:12" x14ac:dyDescent="0.25">
      <c r="A10" s="17">
        <f t="shared" si="1"/>
        <v>7</v>
      </c>
      <c r="B10" s="10" t="s">
        <v>122</v>
      </c>
      <c r="C10" s="12">
        <v>0</v>
      </c>
      <c r="D10" s="10" t="s">
        <v>12</v>
      </c>
      <c r="E10" s="22"/>
      <c r="F10" s="17"/>
      <c r="G10" s="17">
        <v>3.5</v>
      </c>
      <c r="H10" s="17"/>
      <c r="I10" s="17">
        <v>4</v>
      </c>
      <c r="J10" s="17"/>
      <c r="K10" s="17"/>
      <c r="L10" s="19">
        <f t="shared" ref="L10:L19" si="2">SUM(E10:K10)</f>
        <v>7.5</v>
      </c>
    </row>
    <row r="11" spans="1:12" x14ac:dyDescent="0.25">
      <c r="A11" s="17">
        <f t="shared" si="1"/>
        <v>8</v>
      </c>
      <c r="B11" s="10" t="s">
        <v>317</v>
      </c>
      <c r="C11" s="12">
        <v>0</v>
      </c>
      <c r="D11" s="10" t="s">
        <v>27</v>
      </c>
      <c r="E11" s="11"/>
      <c r="F11" s="11"/>
      <c r="G11" s="11"/>
      <c r="H11" s="11">
        <v>3</v>
      </c>
      <c r="I11" s="11">
        <v>4</v>
      </c>
      <c r="J11" s="11"/>
      <c r="K11" s="11"/>
      <c r="L11" s="1">
        <f>SUM(E11:K11)</f>
        <v>7</v>
      </c>
    </row>
    <row r="12" spans="1:12" x14ac:dyDescent="0.25">
      <c r="A12" s="17">
        <f t="shared" si="1"/>
        <v>9</v>
      </c>
      <c r="B12" s="10" t="s">
        <v>474</v>
      </c>
      <c r="C12" s="12">
        <v>0</v>
      </c>
      <c r="D12" s="10" t="s">
        <v>27</v>
      </c>
      <c r="E12" s="11"/>
      <c r="F12" s="11"/>
      <c r="G12" s="11"/>
      <c r="H12" s="11"/>
      <c r="I12" s="11">
        <v>3</v>
      </c>
      <c r="J12" s="11">
        <v>3.5</v>
      </c>
      <c r="K12" s="11"/>
      <c r="L12" s="19">
        <f>SUM(E12:K12)</f>
        <v>6.5</v>
      </c>
    </row>
    <row r="13" spans="1:12" x14ac:dyDescent="0.25">
      <c r="A13" s="17">
        <f t="shared" si="1"/>
        <v>10</v>
      </c>
      <c r="B13" s="10" t="s">
        <v>320</v>
      </c>
      <c r="C13" s="12">
        <v>0</v>
      </c>
      <c r="D13" s="10" t="s">
        <v>27</v>
      </c>
      <c r="E13" s="17"/>
      <c r="F13" s="17"/>
      <c r="G13" s="17"/>
      <c r="H13" s="17">
        <v>2</v>
      </c>
      <c r="I13" s="17"/>
      <c r="J13" s="17">
        <v>4</v>
      </c>
      <c r="K13" s="17"/>
      <c r="L13" s="19">
        <f>SUM(E13:K13)</f>
        <v>6</v>
      </c>
    </row>
    <row r="14" spans="1:12" x14ac:dyDescent="0.25">
      <c r="A14" s="17">
        <f t="shared" si="1"/>
        <v>11</v>
      </c>
      <c r="B14" s="10" t="s">
        <v>131</v>
      </c>
      <c r="C14" s="12">
        <v>0</v>
      </c>
      <c r="D14" s="10" t="s">
        <v>27</v>
      </c>
      <c r="E14" s="17"/>
      <c r="F14" s="17"/>
      <c r="G14" s="17">
        <v>2</v>
      </c>
      <c r="H14" s="17"/>
      <c r="I14" s="17"/>
      <c r="J14" s="17">
        <v>3</v>
      </c>
      <c r="K14" s="17"/>
      <c r="L14" s="19">
        <f>SUM(E14:K14)</f>
        <v>5</v>
      </c>
    </row>
    <row r="15" spans="1:12" x14ac:dyDescent="0.25">
      <c r="A15" s="42">
        <f t="shared" si="1"/>
        <v>12</v>
      </c>
      <c r="B15" s="43" t="s">
        <v>506</v>
      </c>
      <c r="C15" s="44">
        <v>0</v>
      </c>
      <c r="D15" s="43" t="s">
        <v>539</v>
      </c>
      <c r="E15" s="49"/>
      <c r="F15" s="42"/>
      <c r="G15" s="42"/>
      <c r="H15" s="42"/>
      <c r="I15" s="42"/>
      <c r="J15" s="42">
        <v>4</v>
      </c>
      <c r="K15" s="42"/>
      <c r="L15" s="26">
        <f t="shared" ref="L15" si="3">SUM(E15:K15)</f>
        <v>4</v>
      </c>
    </row>
    <row r="16" spans="1:12" x14ac:dyDescent="0.25">
      <c r="A16" s="17">
        <f t="shared" si="1"/>
        <v>13</v>
      </c>
      <c r="B16" s="10" t="s">
        <v>507</v>
      </c>
      <c r="C16" s="12">
        <v>0</v>
      </c>
      <c r="D16" s="10" t="s">
        <v>27</v>
      </c>
      <c r="E16" s="22"/>
      <c r="F16" s="17"/>
      <c r="G16" s="17"/>
      <c r="H16" s="17"/>
      <c r="I16" s="17"/>
      <c r="J16" s="17">
        <v>3.5</v>
      </c>
      <c r="K16" s="17"/>
      <c r="L16" s="19">
        <f t="shared" si="2"/>
        <v>3.5</v>
      </c>
    </row>
    <row r="17" spans="1:12" x14ac:dyDescent="0.25">
      <c r="A17" s="17">
        <f t="shared" si="1"/>
        <v>14</v>
      </c>
      <c r="B17" s="10" t="s">
        <v>508</v>
      </c>
      <c r="C17" s="12">
        <v>0</v>
      </c>
      <c r="D17" s="10" t="s">
        <v>542</v>
      </c>
      <c r="E17" s="22"/>
      <c r="F17" s="17"/>
      <c r="G17" s="17"/>
      <c r="H17" s="17"/>
      <c r="I17" s="17"/>
      <c r="J17" s="17">
        <v>3</v>
      </c>
      <c r="K17" s="17"/>
      <c r="L17" s="19">
        <f t="shared" si="2"/>
        <v>3</v>
      </c>
    </row>
    <row r="18" spans="1:12" x14ac:dyDescent="0.25">
      <c r="A18" s="17">
        <f t="shared" si="1"/>
        <v>15</v>
      </c>
      <c r="B18" s="10" t="s">
        <v>296</v>
      </c>
      <c r="C18" s="12">
        <v>0</v>
      </c>
      <c r="D18" s="10" t="s">
        <v>228</v>
      </c>
      <c r="E18" s="22"/>
      <c r="F18" s="17"/>
      <c r="G18" s="17">
        <v>3</v>
      </c>
      <c r="H18" s="17"/>
      <c r="I18" s="17"/>
      <c r="J18" s="17"/>
      <c r="K18" s="17"/>
      <c r="L18" s="19">
        <f t="shared" si="2"/>
        <v>3</v>
      </c>
    </row>
    <row r="19" spans="1:12" x14ac:dyDescent="0.25">
      <c r="A19" s="17">
        <f t="shared" si="1"/>
        <v>16</v>
      </c>
      <c r="B19" s="10" t="s">
        <v>483</v>
      </c>
      <c r="C19" s="12">
        <v>0</v>
      </c>
      <c r="D19" s="10" t="s">
        <v>484</v>
      </c>
      <c r="E19" s="11"/>
      <c r="F19" s="11"/>
      <c r="G19" s="11"/>
      <c r="H19" s="11"/>
      <c r="I19" s="17">
        <v>2.5</v>
      </c>
      <c r="J19" s="11"/>
      <c r="K19" s="11"/>
      <c r="L19" s="19">
        <f t="shared" si="2"/>
        <v>2.5</v>
      </c>
    </row>
    <row r="20" spans="1:12" x14ac:dyDescent="0.25">
      <c r="A20" s="17">
        <f t="shared" si="1"/>
        <v>17</v>
      </c>
      <c r="B20" s="10" t="s">
        <v>322</v>
      </c>
      <c r="C20" s="12">
        <v>0</v>
      </c>
      <c r="D20" s="10" t="s">
        <v>27</v>
      </c>
      <c r="E20" s="17"/>
      <c r="F20" s="17"/>
      <c r="G20" s="17"/>
      <c r="H20" s="17">
        <v>0</v>
      </c>
      <c r="I20" s="17"/>
      <c r="J20" s="17">
        <v>2.5</v>
      </c>
      <c r="K20" s="17"/>
      <c r="L20" s="19">
        <f>SUM(E20:K20)</f>
        <v>2.5</v>
      </c>
    </row>
    <row r="21" spans="1:12" x14ac:dyDescent="0.25">
      <c r="A21" s="42">
        <f t="shared" si="1"/>
        <v>18</v>
      </c>
      <c r="B21" s="43" t="s">
        <v>510</v>
      </c>
      <c r="C21" s="44">
        <v>0</v>
      </c>
      <c r="D21" s="43" t="s">
        <v>23</v>
      </c>
      <c r="E21" s="42"/>
      <c r="F21" s="42"/>
      <c r="G21" s="42"/>
      <c r="H21" s="42"/>
      <c r="I21" s="42"/>
      <c r="J21" s="42">
        <v>2.5</v>
      </c>
      <c r="K21" s="42"/>
      <c r="L21" s="26">
        <f t="shared" ref="L21" si="4">SUM(E21:K21)</f>
        <v>2.5</v>
      </c>
    </row>
    <row r="22" spans="1:12" x14ac:dyDescent="0.25">
      <c r="A22" s="17">
        <f t="shared" si="1"/>
        <v>19</v>
      </c>
      <c r="B22" s="10" t="s">
        <v>511</v>
      </c>
      <c r="C22" s="12">
        <v>0</v>
      </c>
      <c r="D22" s="10" t="s">
        <v>27</v>
      </c>
      <c r="E22" s="17"/>
      <c r="F22" s="17"/>
      <c r="G22" s="17"/>
      <c r="H22" s="17"/>
      <c r="I22" s="17"/>
      <c r="J22" s="17">
        <v>2.5</v>
      </c>
      <c r="K22" s="17"/>
      <c r="L22" s="19">
        <f>SUM(E22:K22)</f>
        <v>2.5</v>
      </c>
    </row>
    <row r="23" spans="1:12" x14ac:dyDescent="0.25">
      <c r="A23" s="17">
        <f t="shared" si="1"/>
        <v>20</v>
      </c>
      <c r="B23" s="10" t="s">
        <v>303</v>
      </c>
      <c r="C23" s="12">
        <v>0</v>
      </c>
      <c r="D23" s="10" t="s">
        <v>235</v>
      </c>
      <c r="E23" s="17"/>
      <c r="F23" s="17"/>
      <c r="G23" s="17">
        <v>2</v>
      </c>
      <c r="H23" s="17"/>
      <c r="I23" s="17"/>
      <c r="J23" s="17"/>
      <c r="K23" s="17"/>
      <c r="L23" s="19">
        <f t="shared" ref="L23:L26" si="5">SUM(E23:K23)</f>
        <v>2</v>
      </c>
    </row>
    <row r="24" spans="1:12" x14ac:dyDescent="0.25">
      <c r="A24" s="17">
        <f t="shared" si="1"/>
        <v>21</v>
      </c>
      <c r="B24" s="10" t="s">
        <v>486</v>
      </c>
      <c r="C24" s="12">
        <v>0</v>
      </c>
      <c r="D24" s="10" t="s">
        <v>27</v>
      </c>
      <c r="E24" s="17"/>
      <c r="F24" s="17"/>
      <c r="G24" s="17"/>
      <c r="H24" s="17"/>
      <c r="I24" s="17">
        <v>2</v>
      </c>
      <c r="J24" s="17"/>
      <c r="K24" s="17"/>
      <c r="L24" s="19">
        <f t="shared" si="5"/>
        <v>2</v>
      </c>
    </row>
    <row r="25" spans="1:12" x14ac:dyDescent="0.25">
      <c r="A25" s="17">
        <f t="shared" si="1"/>
        <v>22</v>
      </c>
      <c r="B25" s="10" t="s">
        <v>487</v>
      </c>
      <c r="C25" s="12">
        <v>0</v>
      </c>
      <c r="D25" s="10" t="s">
        <v>23</v>
      </c>
      <c r="E25" s="17"/>
      <c r="F25" s="17"/>
      <c r="G25" s="17"/>
      <c r="H25" s="17"/>
      <c r="I25" s="17">
        <v>2</v>
      </c>
      <c r="J25" s="17"/>
      <c r="K25" s="17"/>
      <c r="L25" s="19">
        <f t="shared" ref="L25" si="6">SUM(E25:K25)</f>
        <v>2</v>
      </c>
    </row>
    <row r="26" spans="1:12" x14ac:dyDescent="0.25">
      <c r="A26" s="17">
        <f t="shared" si="1"/>
        <v>23</v>
      </c>
      <c r="B26" s="10" t="s">
        <v>512</v>
      </c>
      <c r="C26" s="12">
        <v>0</v>
      </c>
      <c r="D26" s="10" t="s">
        <v>543</v>
      </c>
      <c r="E26" s="17"/>
      <c r="F26" s="17"/>
      <c r="G26" s="17"/>
      <c r="H26" s="17"/>
      <c r="I26" s="17"/>
      <c r="J26" s="17">
        <v>2</v>
      </c>
      <c r="K26" s="17"/>
      <c r="L26" s="19">
        <f t="shared" si="5"/>
        <v>2</v>
      </c>
    </row>
    <row r="27" spans="1:12" x14ac:dyDescent="0.25">
      <c r="A27" s="17">
        <f t="shared" si="1"/>
        <v>24</v>
      </c>
      <c r="B27" s="10" t="s">
        <v>514</v>
      </c>
      <c r="C27" s="12">
        <v>0</v>
      </c>
      <c r="D27" s="10" t="s">
        <v>27</v>
      </c>
      <c r="E27" s="17"/>
      <c r="F27" s="17"/>
      <c r="G27" s="17"/>
      <c r="H27" s="17"/>
      <c r="I27" s="17"/>
      <c r="J27" s="17">
        <v>1.5</v>
      </c>
      <c r="K27" s="17"/>
      <c r="L27" s="19">
        <f t="shared" ref="L27" si="7">SUM(E27:K27)</f>
        <v>1.5</v>
      </c>
    </row>
    <row r="28" spans="1:12" x14ac:dyDescent="0.25">
      <c r="A28" s="17">
        <f t="shared" si="1"/>
        <v>25</v>
      </c>
      <c r="B28" s="10" t="s">
        <v>515</v>
      </c>
      <c r="C28" s="12">
        <v>0</v>
      </c>
      <c r="D28" s="10" t="s">
        <v>543</v>
      </c>
      <c r="E28" s="17"/>
      <c r="F28" s="17"/>
      <c r="G28" s="17"/>
      <c r="H28" s="17"/>
      <c r="I28" s="17"/>
      <c r="J28" s="17">
        <v>1</v>
      </c>
      <c r="K28" s="17"/>
      <c r="L28" s="19">
        <f t="shared" ref="L28" si="8">SUM(E28:K28)</f>
        <v>1</v>
      </c>
    </row>
    <row r="29" spans="1:12" x14ac:dyDescent="0.25">
      <c r="A29" s="17">
        <f t="shared" si="1"/>
        <v>26</v>
      </c>
      <c r="B29" s="10" t="s">
        <v>516</v>
      </c>
      <c r="C29" s="12">
        <v>0</v>
      </c>
      <c r="D29" s="10" t="s">
        <v>46</v>
      </c>
      <c r="E29" s="17"/>
      <c r="F29" s="17"/>
      <c r="G29" s="17"/>
      <c r="H29" s="17"/>
      <c r="I29" s="17"/>
      <c r="J29" s="17">
        <v>0.5</v>
      </c>
      <c r="K29" s="17"/>
      <c r="L29" s="26">
        <f t="shared" ref="L29" si="9">SUM(E29:K29)</f>
        <v>0.5</v>
      </c>
    </row>
    <row r="33" spans="4:4" x14ac:dyDescent="0.25">
      <c r="D33" s="50"/>
    </row>
  </sheetData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I5" sqref="I5:K13"/>
    </sheetView>
  </sheetViews>
  <sheetFormatPr defaultColWidth="9.140625" defaultRowHeight="15" x14ac:dyDescent="0.25"/>
  <cols>
    <col min="1" max="1" width="5.42578125" customWidth="1"/>
    <col min="2" max="2" width="4.140625" customWidth="1"/>
    <col min="3" max="3" width="15.140625" customWidth="1"/>
    <col min="4" max="4" width="5" bestFit="1" customWidth="1"/>
    <col min="5" max="5" width="22.5703125" customWidth="1"/>
    <col min="6" max="6" width="4.85546875" customWidth="1"/>
    <col min="7" max="7" width="5.140625" customWidth="1"/>
    <col min="8" max="8" width="4.42578125" customWidth="1"/>
    <col min="9" max="9" width="13.85546875" bestFit="1" customWidth="1"/>
    <col min="10" max="10" width="16.7109375" bestFit="1" customWidth="1"/>
    <col min="11" max="11" width="12.140625" bestFit="1" customWidth="1"/>
  </cols>
  <sheetData>
    <row r="1" spans="1:11" x14ac:dyDescent="0.25">
      <c r="A1" s="6" t="s">
        <v>0</v>
      </c>
    </row>
    <row r="2" spans="1:11" x14ac:dyDescent="0.25">
      <c r="A2" s="5" t="s">
        <v>324</v>
      </c>
    </row>
    <row r="3" spans="1:11" x14ac:dyDescent="0.25">
      <c r="A3" s="9" t="s">
        <v>325</v>
      </c>
    </row>
    <row r="4" spans="1:11" x14ac:dyDescent="0.25">
      <c r="A4" s="5" t="s">
        <v>19</v>
      </c>
    </row>
    <row r="5" spans="1:11" ht="15.75" x14ac:dyDescent="0.25">
      <c r="A5" s="14" t="s">
        <v>1</v>
      </c>
      <c r="B5" s="14" t="s">
        <v>2</v>
      </c>
      <c r="C5" s="13" t="s">
        <v>3</v>
      </c>
      <c r="D5" s="15" t="s">
        <v>5</v>
      </c>
      <c r="E5" s="13" t="s">
        <v>6</v>
      </c>
      <c r="F5" s="14" t="s">
        <v>7</v>
      </c>
      <c r="G5" s="14" t="s">
        <v>8</v>
      </c>
      <c r="H5" s="14" t="s">
        <v>9</v>
      </c>
      <c r="I5" s="4" t="s">
        <v>18</v>
      </c>
      <c r="J5" s="4" t="s">
        <v>16</v>
      </c>
      <c r="K5" s="4" t="s">
        <v>17</v>
      </c>
    </row>
    <row r="6" spans="1:11" ht="15.75" x14ac:dyDescent="0.25">
      <c r="A6" s="11">
        <v>1</v>
      </c>
      <c r="B6" s="11">
        <v>4</v>
      </c>
      <c r="C6" s="10" t="s">
        <v>326</v>
      </c>
      <c r="D6" s="12">
        <v>0</v>
      </c>
      <c r="E6" s="10" t="s">
        <v>27</v>
      </c>
      <c r="F6" s="11">
        <v>5.5</v>
      </c>
      <c r="G6" s="11">
        <v>16</v>
      </c>
      <c r="H6" s="11">
        <v>0</v>
      </c>
      <c r="I6" s="2">
        <f>F6</f>
        <v>5.5</v>
      </c>
      <c r="J6">
        <v>20</v>
      </c>
      <c r="K6" s="3">
        <f>I6+J6</f>
        <v>25.5</v>
      </c>
    </row>
    <row r="7" spans="1:11" ht="15.75" x14ac:dyDescent="0.25">
      <c r="A7" s="11">
        <v>2</v>
      </c>
      <c r="B7" s="11">
        <v>5</v>
      </c>
      <c r="C7" s="10" t="s">
        <v>98</v>
      </c>
      <c r="D7" s="12">
        <v>1484</v>
      </c>
      <c r="E7" s="10" t="s">
        <v>13</v>
      </c>
      <c r="F7" s="11">
        <v>5.5</v>
      </c>
      <c r="G7" s="11">
        <v>15</v>
      </c>
      <c r="H7" s="11">
        <v>0</v>
      </c>
      <c r="I7" s="2">
        <f t="shared" ref="I7:I13" si="0">F7</f>
        <v>5.5</v>
      </c>
      <c r="J7">
        <v>15</v>
      </c>
      <c r="K7" s="3">
        <f t="shared" ref="K7:K13" si="1">I7+J7</f>
        <v>20.5</v>
      </c>
    </row>
    <row r="8" spans="1:11" ht="15.75" x14ac:dyDescent="0.25">
      <c r="A8" s="11">
        <v>3</v>
      </c>
      <c r="B8" s="11">
        <v>1</v>
      </c>
      <c r="C8" s="10" t="s">
        <v>136</v>
      </c>
      <c r="D8" s="12">
        <v>1564</v>
      </c>
      <c r="E8" s="10" t="s">
        <v>25</v>
      </c>
      <c r="F8" s="11">
        <v>5</v>
      </c>
      <c r="G8" s="11">
        <v>12.75</v>
      </c>
      <c r="H8" s="11">
        <v>0</v>
      </c>
      <c r="I8" s="2">
        <f t="shared" si="0"/>
        <v>5</v>
      </c>
      <c r="J8">
        <v>12</v>
      </c>
      <c r="K8" s="3">
        <f t="shared" si="1"/>
        <v>17</v>
      </c>
    </row>
    <row r="9" spans="1:11" ht="15.75" x14ac:dyDescent="0.25">
      <c r="A9" s="11">
        <v>4</v>
      </c>
      <c r="B9" s="11">
        <v>8</v>
      </c>
      <c r="C9" s="10" t="s">
        <v>100</v>
      </c>
      <c r="D9" s="12">
        <v>1598</v>
      </c>
      <c r="E9" s="10" t="s">
        <v>12</v>
      </c>
      <c r="F9" s="11">
        <v>4</v>
      </c>
      <c r="G9" s="11">
        <v>13.25</v>
      </c>
      <c r="H9" s="11">
        <v>0</v>
      </c>
      <c r="I9" s="2">
        <f t="shared" si="0"/>
        <v>4</v>
      </c>
      <c r="J9">
        <v>10</v>
      </c>
      <c r="K9" s="3">
        <f t="shared" si="1"/>
        <v>14</v>
      </c>
    </row>
    <row r="10" spans="1:11" ht="15.75" x14ac:dyDescent="0.25">
      <c r="A10" s="11">
        <v>5</v>
      </c>
      <c r="B10" s="11">
        <v>3</v>
      </c>
      <c r="C10" s="10" t="s">
        <v>152</v>
      </c>
      <c r="D10" s="12">
        <v>1619</v>
      </c>
      <c r="E10" s="10" t="s">
        <v>12</v>
      </c>
      <c r="F10" s="11">
        <v>4</v>
      </c>
      <c r="G10" s="11">
        <v>8</v>
      </c>
      <c r="H10" s="11">
        <v>0</v>
      </c>
      <c r="I10" s="2">
        <f t="shared" si="0"/>
        <v>4</v>
      </c>
      <c r="J10">
        <v>8</v>
      </c>
      <c r="K10" s="3">
        <f t="shared" si="1"/>
        <v>12</v>
      </c>
    </row>
    <row r="11" spans="1:11" ht="15.75" x14ac:dyDescent="0.25">
      <c r="A11" s="11">
        <v>6</v>
      </c>
      <c r="B11" s="11">
        <v>2</v>
      </c>
      <c r="C11" s="10" t="s">
        <v>156</v>
      </c>
      <c r="D11" s="12">
        <v>0</v>
      </c>
      <c r="E11" s="10" t="s">
        <v>26</v>
      </c>
      <c r="F11" s="11">
        <v>1.5</v>
      </c>
      <c r="G11" s="11">
        <v>3.5</v>
      </c>
      <c r="H11" s="11">
        <v>0</v>
      </c>
      <c r="I11" s="2">
        <f t="shared" si="0"/>
        <v>1.5</v>
      </c>
      <c r="J11">
        <v>6</v>
      </c>
      <c r="K11" s="3">
        <f t="shared" si="1"/>
        <v>7.5</v>
      </c>
    </row>
    <row r="12" spans="1:11" ht="15.75" x14ac:dyDescent="0.25">
      <c r="A12" s="11">
        <v>7</v>
      </c>
      <c r="B12" s="11">
        <v>7</v>
      </c>
      <c r="C12" s="10" t="s">
        <v>327</v>
      </c>
      <c r="D12" s="12">
        <v>1407</v>
      </c>
      <c r="E12" s="10" t="s">
        <v>27</v>
      </c>
      <c r="F12" s="11">
        <v>1.5</v>
      </c>
      <c r="G12" s="11">
        <v>3</v>
      </c>
      <c r="H12" s="11">
        <v>0</v>
      </c>
      <c r="I12" s="2">
        <f t="shared" si="0"/>
        <v>1.5</v>
      </c>
      <c r="J12">
        <v>4</v>
      </c>
      <c r="K12" s="3">
        <f t="shared" si="1"/>
        <v>5.5</v>
      </c>
    </row>
    <row r="13" spans="1:11" ht="15.75" x14ac:dyDescent="0.25">
      <c r="A13" s="11">
        <v>8</v>
      </c>
      <c r="B13" s="11">
        <v>6</v>
      </c>
      <c r="C13" s="10" t="s">
        <v>75</v>
      </c>
      <c r="D13" s="12">
        <v>1381</v>
      </c>
      <c r="E13" s="10" t="s">
        <v>27</v>
      </c>
      <c r="F13" s="11">
        <v>1</v>
      </c>
      <c r="G13" s="11">
        <v>1.5</v>
      </c>
      <c r="H13" s="11">
        <v>0</v>
      </c>
      <c r="I13" s="2">
        <f t="shared" si="0"/>
        <v>1</v>
      </c>
      <c r="J13">
        <v>3</v>
      </c>
      <c r="K13" s="3">
        <f t="shared" si="1"/>
        <v>4</v>
      </c>
    </row>
    <row r="14" spans="1:11" ht="15.75" x14ac:dyDescent="0.25">
      <c r="I14" s="2"/>
      <c r="K14" s="3"/>
    </row>
    <row r="15" spans="1:11" ht="15.75" x14ac:dyDescent="0.25">
      <c r="A15" s="5" t="s">
        <v>14</v>
      </c>
      <c r="I15" s="2"/>
      <c r="K15" s="3"/>
    </row>
    <row r="16" spans="1:11" ht="15.75" x14ac:dyDescent="0.25">
      <c r="A16" s="8" t="s">
        <v>328</v>
      </c>
      <c r="I16" s="2"/>
      <c r="K16" s="3"/>
    </row>
    <row r="17" spans="1:11" ht="15.75" x14ac:dyDescent="0.25">
      <c r="A17" s="8" t="s">
        <v>329</v>
      </c>
      <c r="I17" s="2"/>
      <c r="K17" s="3"/>
    </row>
    <row r="18" spans="1:11" ht="15.75" x14ac:dyDescent="0.25">
      <c r="I18" s="2"/>
      <c r="K18" s="3"/>
    </row>
    <row r="19" spans="1:11" ht="15.75" x14ac:dyDescent="0.25">
      <c r="A19" s="7" t="s">
        <v>330</v>
      </c>
      <c r="I19" s="2"/>
      <c r="K19" s="3"/>
    </row>
    <row r="20" spans="1:11" ht="15.75" x14ac:dyDescent="0.25">
      <c r="A20" s="6" t="s">
        <v>15</v>
      </c>
      <c r="I20" s="2"/>
      <c r="K20" s="3"/>
    </row>
    <row r="21" spans="1:11" ht="15.75" x14ac:dyDescent="0.25">
      <c r="I21" s="2"/>
      <c r="K21" s="3"/>
    </row>
    <row r="22" spans="1:11" ht="15.75" x14ac:dyDescent="0.25">
      <c r="I22" s="2"/>
      <c r="K22" s="3"/>
    </row>
    <row r="23" spans="1:11" ht="15.75" x14ac:dyDescent="0.25">
      <c r="I23" s="2"/>
      <c r="K23" s="3"/>
    </row>
    <row r="24" spans="1:11" ht="15.75" x14ac:dyDescent="0.25">
      <c r="I24" s="2"/>
      <c r="K24" s="3"/>
    </row>
    <row r="25" spans="1:11" ht="15.75" x14ac:dyDescent="0.25">
      <c r="I25" s="2"/>
      <c r="K25" s="3"/>
    </row>
    <row r="26" spans="1:11" ht="15.75" x14ac:dyDescent="0.25">
      <c r="I26" s="2"/>
      <c r="K26" s="3"/>
    </row>
    <row r="27" spans="1:11" ht="15.75" x14ac:dyDescent="0.25">
      <c r="I27" s="2"/>
      <c r="K27" s="3"/>
    </row>
    <row r="28" spans="1:11" ht="15.75" x14ac:dyDescent="0.25">
      <c r="I28" s="2"/>
      <c r="K28" s="3"/>
    </row>
    <row r="29" spans="1:11" ht="15.75" x14ac:dyDescent="0.25">
      <c r="I29" s="2"/>
      <c r="K29" s="3"/>
    </row>
    <row r="30" spans="1:11" ht="15.75" x14ac:dyDescent="0.25">
      <c r="I30" s="2"/>
      <c r="K30" s="3"/>
    </row>
    <row r="31" spans="1:11" ht="15.75" x14ac:dyDescent="0.25">
      <c r="I31" s="2"/>
      <c r="K31" s="3"/>
    </row>
    <row r="32" spans="1:11" ht="15.75" x14ac:dyDescent="0.25">
      <c r="I32" s="2"/>
      <c r="K32" s="3"/>
    </row>
    <row r="33" spans="9:11" ht="15.75" x14ac:dyDescent="0.25">
      <c r="I33" s="2"/>
      <c r="K33" s="3"/>
    </row>
    <row r="34" spans="9:11" ht="15.75" x14ac:dyDescent="0.25">
      <c r="I34" s="2"/>
      <c r="K34" s="3"/>
    </row>
    <row r="35" spans="9:11" ht="15.75" x14ac:dyDescent="0.25">
      <c r="I35" s="2"/>
      <c r="K35" s="3"/>
    </row>
    <row r="36" spans="9:11" ht="15.75" x14ac:dyDescent="0.25">
      <c r="I36" s="2"/>
      <c r="K36" s="3"/>
    </row>
    <row r="37" spans="9:11" ht="15.75" x14ac:dyDescent="0.25">
      <c r="I37" s="2"/>
      <c r="K37" s="3"/>
    </row>
    <row r="38" spans="9:11" ht="15.75" x14ac:dyDescent="0.25">
      <c r="I38" s="2"/>
      <c r="K38" s="3"/>
    </row>
    <row r="39" spans="9:11" ht="15.75" x14ac:dyDescent="0.25">
      <c r="I39" s="2"/>
      <c r="K39" s="3"/>
    </row>
    <row r="40" spans="9:11" ht="15.75" x14ac:dyDescent="0.25">
      <c r="I40" s="2"/>
      <c r="K40" s="3"/>
    </row>
    <row r="41" spans="9:11" ht="15.75" x14ac:dyDescent="0.25">
      <c r="I41" s="2"/>
      <c r="K41" s="3"/>
    </row>
    <row r="42" spans="9:11" ht="15.75" x14ac:dyDescent="0.25">
      <c r="I42" s="2"/>
      <c r="K42" s="3"/>
    </row>
    <row r="43" spans="9:11" ht="15.75" x14ac:dyDescent="0.25">
      <c r="I43" s="2"/>
      <c r="K43" s="3"/>
    </row>
    <row r="44" spans="9:11" ht="15.75" x14ac:dyDescent="0.25">
      <c r="I44" s="2"/>
      <c r="K44" s="3"/>
    </row>
    <row r="45" spans="9:11" ht="15.75" x14ac:dyDescent="0.25">
      <c r="I45" s="2"/>
      <c r="K45" s="3"/>
    </row>
    <row r="46" spans="9:11" ht="15.75" x14ac:dyDescent="0.25">
      <c r="I46" s="2"/>
      <c r="K46" s="3"/>
    </row>
    <row r="47" spans="9:11" ht="15.75" x14ac:dyDescent="0.25">
      <c r="I47" s="2"/>
      <c r="K47" s="3"/>
    </row>
  </sheetData>
  <conditionalFormatting sqref="O6:Q15">
    <cfRule type="top10" dxfId="1" priority="1" percent="1" rank="10"/>
  </conditionalFormatting>
  <hyperlinks>
    <hyperlink ref="A19:H19" r:id="rId1" display="Všechny detaily tohoto turnaje naleznete pod  http://chess-results.com/tnr832783.aspx?lan=5"/>
    <hyperlink ref="A20:H20" r:id="rId2" display="Chess-Tournament-Results-Server: Chess-Results"/>
    <hyperlink ref="A1:H1" r:id="rId3" display="Z turnajové databáze Chess-results http://chess-results.com"/>
  </hyperlink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G9" sqref="G9"/>
    </sheetView>
  </sheetViews>
  <sheetFormatPr defaultColWidth="9.140625" defaultRowHeight="15" x14ac:dyDescent="0.25"/>
  <cols>
    <col min="1" max="1" width="5.42578125" customWidth="1"/>
    <col min="2" max="2" width="4.140625" customWidth="1"/>
    <col min="3" max="3" width="0" hidden="1" customWidth="1"/>
    <col min="4" max="4" width="15.140625" customWidth="1"/>
    <col min="5" max="5" width="3.7109375" customWidth="1"/>
    <col min="6" max="6" width="4.7109375" customWidth="1"/>
    <col min="7" max="7" width="24.28515625" customWidth="1"/>
    <col min="8" max="8" width="4.85546875" customWidth="1"/>
    <col min="9" max="11" width="4.42578125" customWidth="1"/>
    <col min="12" max="12" width="13.85546875" bestFit="1" customWidth="1"/>
    <col min="13" max="13" width="16.7109375" bestFit="1" customWidth="1"/>
    <col min="14" max="14" width="12.140625" bestFit="1" customWidth="1"/>
  </cols>
  <sheetData>
    <row r="1" spans="1:14" x14ac:dyDescent="0.25">
      <c r="A1" s="6" t="s">
        <v>0</v>
      </c>
    </row>
    <row r="2" spans="1:14" x14ac:dyDescent="0.25">
      <c r="A2" s="5" t="s">
        <v>331</v>
      </c>
    </row>
    <row r="3" spans="1:14" x14ac:dyDescent="0.25">
      <c r="A3" s="9" t="s">
        <v>332</v>
      </c>
    </row>
    <row r="4" spans="1:14" x14ac:dyDescent="0.25">
      <c r="A4" s="5" t="s">
        <v>19</v>
      </c>
    </row>
    <row r="5" spans="1:14" ht="15.75" x14ac:dyDescent="0.25">
      <c r="A5" s="14" t="s">
        <v>1</v>
      </c>
      <c r="B5" s="14" t="s">
        <v>2</v>
      </c>
      <c r="C5" s="13"/>
      <c r="D5" s="13" t="s">
        <v>3</v>
      </c>
      <c r="E5" s="13" t="s">
        <v>41</v>
      </c>
      <c r="F5" s="15" t="s">
        <v>42</v>
      </c>
      <c r="G5" s="13" t="s">
        <v>6</v>
      </c>
      <c r="H5" s="14" t="s">
        <v>7</v>
      </c>
      <c r="I5" s="14" t="s">
        <v>8</v>
      </c>
      <c r="J5" s="14" t="s">
        <v>9</v>
      </c>
      <c r="K5" s="14" t="s">
        <v>22</v>
      </c>
      <c r="L5" s="4" t="s">
        <v>18</v>
      </c>
      <c r="M5" s="4" t="s">
        <v>16</v>
      </c>
      <c r="N5" s="4" t="s">
        <v>17</v>
      </c>
    </row>
    <row r="6" spans="1:14" ht="15.75" x14ac:dyDescent="0.25">
      <c r="A6" s="11">
        <v>1</v>
      </c>
      <c r="B6" s="11">
        <v>1</v>
      </c>
      <c r="C6" s="10"/>
      <c r="D6" s="10" t="s">
        <v>100</v>
      </c>
      <c r="E6" s="10" t="s">
        <v>43</v>
      </c>
      <c r="F6" s="12">
        <v>1626</v>
      </c>
      <c r="G6" s="10" t="s">
        <v>12</v>
      </c>
      <c r="H6" s="11">
        <v>5.5</v>
      </c>
      <c r="I6" s="11">
        <v>0.5</v>
      </c>
      <c r="J6" s="11">
        <v>21.5</v>
      </c>
      <c r="K6" s="11">
        <v>22.5</v>
      </c>
      <c r="L6" s="2">
        <f>H6</f>
        <v>5.5</v>
      </c>
      <c r="M6">
        <v>20</v>
      </c>
      <c r="N6" s="3">
        <f>L6+M6</f>
        <v>25.5</v>
      </c>
    </row>
    <row r="7" spans="1:14" ht="15.75" x14ac:dyDescent="0.25">
      <c r="A7" s="11">
        <v>2</v>
      </c>
      <c r="B7" s="11">
        <v>5</v>
      </c>
      <c r="C7" s="10"/>
      <c r="D7" s="10" t="s">
        <v>103</v>
      </c>
      <c r="E7" s="10" t="s">
        <v>43</v>
      </c>
      <c r="F7" s="12">
        <v>1473</v>
      </c>
      <c r="G7" s="10" t="s">
        <v>24</v>
      </c>
      <c r="H7" s="11">
        <v>5.5</v>
      </c>
      <c r="I7" s="11">
        <v>0.5</v>
      </c>
      <c r="J7" s="11">
        <v>21.5</v>
      </c>
      <c r="K7" s="11">
        <v>22.5</v>
      </c>
      <c r="L7" s="2">
        <f t="shared" ref="L7:L13" si="0">H7</f>
        <v>5.5</v>
      </c>
      <c r="M7">
        <v>15</v>
      </c>
      <c r="N7" s="3">
        <f t="shared" ref="N7:N13" si="1">L7+M7</f>
        <v>20.5</v>
      </c>
    </row>
    <row r="8" spans="1:14" ht="15.75" x14ac:dyDescent="0.25">
      <c r="A8" s="11">
        <v>3</v>
      </c>
      <c r="B8" s="11">
        <v>8</v>
      </c>
      <c r="C8" s="10"/>
      <c r="D8" s="10" t="s">
        <v>71</v>
      </c>
      <c r="E8" s="10" t="s">
        <v>43</v>
      </c>
      <c r="F8" s="12">
        <v>1448</v>
      </c>
      <c r="G8" s="10" t="s">
        <v>23</v>
      </c>
      <c r="H8" s="11">
        <v>4.5</v>
      </c>
      <c r="I8" s="11">
        <v>1</v>
      </c>
      <c r="J8" s="11">
        <v>22.5</v>
      </c>
      <c r="K8" s="11">
        <v>23.5</v>
      </c>
      <c r="L8" s="2">
        <f t="shared" si="0"/>
        <v>4.5</v>
      </c>
      <c r="M8">
        <v>12</v>
      </c>
      <c r="N8" s="3">
        <f t="shared" si="1"/>
        <v>16.5</v>
      </c>
    </row>
    <row r="9" spans="1:14" ht="15.75" x14ac:dyDescent="0.25">
      <c r="A9" s="11">
        <v>4</v>
      </c>
      <c r="B9" s="11">
        <v>2</v>
      </c>
      <c r="C9" s="10"/>
      <c r="D9" s="10" t="s">
        <v>99</v>
      </c>
      <c r="E9" s="10" t="s">
        <v>43</v>
      </c>
      <c r="F9" s="12">
        <v>1584</v>
      </c>
      <c r="G9" s="10" t="s">
        <v>44</v>
      </c>
      <c r="H9" s="11">
        <v>4.5</v>
      </c>
      <c r="I9" s="11">
        <v>0</v>
      </c>
      <c r="J9" s="11">
        <v>22.5</v>
      </c>
      <c r="K9" s="11">
        <v>23.5</v>
      </c>
      <c r="L9" s="2">
        <f t="shared" si="0"/>
        <v>4.5</v>
      </c>
      <c r="M9">
        <v>10</v>
      </c>
      <c r="N9" s="3">
        <f t="shared" si="1"/>
        <v>14.5</v>
      </c>
    </row>
    <row r="10" spans="1:14" ht="15.75" x14ac:dyDescent="0.25">
      <c r="A10" s="11">
        <v>5</v>
      </c>
      <c r="B10" s="11">
        <v>6</v>
      </c>
      <c r="C10" s="10"/>
      <c r="D10" s="10" t="s">
        <v>101</v>
      </c>
      <c r="E10" s="10" t="s">
        <v>43</v>
      </c>
      <c r="F10" s="12">
        <v>1411</v>
      </c>
      <c r="G10" s="10" t="s">
        <v>23</v>
      </c>
      <c r="H10" s="11">
        <v>3.5</v>
      </c>
      <c r="I10" s="11">
        <v>0</v>
      </c>
      <c r="J10" s="11">
        <v>23.5</v>
      </c>
      <c r="K10" s="11">
        <v>24.5</v>
      </c>
      <c r="L10" s="2">
        <f t="shared" si="0"/>
        <v>3.5</v>
      </c>
      <c r="M10">
        <v>8</v>
      </c>
      <c r="N10" s="3">
        <f t="shared" si="1"/>
        <v>11.5</v>
      </c>
    </row>
    <row r="11" spans="1:14" ht="15.75" x14ac:dyDescent="0.25">
      <c r="A11" s="11">
        <v>6</v>
      </c>
      <c r="B11" s="11">
        <v>4</v>
      </c>
      <c r="C11" s="10"/>
      <c r="D11" s="10" t="s">
        <v>98</v>
      </c>
      <c r="E11" s="10" t="s">
        <v>43</v>
      </c>
      <c r="F11" s="12">
        <v>1564</v>
      </c>
      <c r="G11" s="10" t="s">
        <v>13</v>
      </c>
      <c r="H11" s="11">
        <v>2</v>
      </c>
      <c r="I11" s="11">
        <v>0</v>
      </c>
      <c r="J11" s="11">
        <v>25</v>
      </c>
      <c r="K11" s="11">
        <v>26</v>
      </c>
      <c r="L11" s="2">
        <f t="shared" si="0"/>
        <v>2</v>
      </c>
      <c r="M11">
        <v>6</v>
      </c>
      <c r="N11" s="3">
        <f t="shared" si="1"/>
        <v>8</v>
      </c>
    </row>
    <row r="12" spans="1:14" ht="15.75" x14ac:dyDescent="0.25">
      <c r="A12" s="11">
        <v>7</v>
      </c>
      <c r="B12" s="11">
        <v>3</v>
      </c>
      <c r="C12" s="10"/>
      <c r="D12" s="10" t="s">
        <v>136</v>
      </c>
      <c r="E12" s="10" t="s">
        <v>43</v>
      </c>
      <c r="F12" s="12">
        <v>1582</v>
      </c>
      <c r="G12" s="10" t="s">
        <v>25</v>
      </c>
      <c r="H12" s="11">
        <v>1.5</v>
      </c>
      <c r="I12" s="11">
        <v>0</v>
      </c>
      <c r="J12" s="11">
        <v>25.5</v>
      </c>
      <c r="K12" s="11">
        <v>26.5</v>
      </c>
      <c r="L12" s="2">
        <f t="shared" si="0"/>
        <v>1.5</v>
      </c>
      <c r="M12">
        <v>4</v>
      </c>
      <c r="N12" s="3">
        <f t="shared" si="1"/>
        <v>5.5</v>
      </c>
    </row>
    <row r="13" spans="1:14" ht="15.75" x14ac:dyDescent="0.25">
      <c r="A13" s="11">
        <v>8</v>
      </c>
      <c r="B13" s="11">
        <v>7</v>
      </c>
      <c r="C13" s="10"/>
      <c r="D13" s="10" t="s">
        <v>156</v>
      </c>
      <c r="E13" s="10" t="s">
        <v>43</v>
      </c>
      <c r="F13" s="12">
        <v>1204</v>
      </c>
      <c r="G13" s="10" t="s">
        <v>26</v>
      </c>
      <c r="H13" s="11">
        <v>1</v>
      </c>
      <c r="I13" s="11">
        <v>0</v>
      </c>
      <c r="J13" s="11">
        <v>25.5</v>
      </c>
      <c r="K13" s="11">
        <v>27</v>
      </c>
      <c r="L13" s="2">
        <f t="shared" si="0"/>
        <v>1</v>
      </c>
      <c r="M13">
        <v>3</v>
      </c>
      <c r="N13" s="3">
        <f t="shared" si="1"/>
        <v>4</v>
      </c>
    </row>
    <row r="15" spans="1:14" x14ac:dyDescent="0.25">
      <c r="A15" s="5" t="s">
        <v>14</v>
      </c>
    </row>
    <row r="16" spans="1:14" x14ac:dyDescent="0.25">
      <c r="A16" s="8" t="s">
        <v>29</v>
      </c>
    </row>
    <row r="17" spans="1:1" x14ac:dyDescent="0.25">
      <c r="A17" s="8" t="s">
        <v>30</v>
      </c>
    </row>
    <row r="18" spans="1:1" x14ac:dyDescent="0.25">
      <c r="A18" s="8" t="s">
        <v>31</v>
      </c>
    </row>
    <row r="20" spans="1:1" x14ac:dyDescent="0.25">
      <c r="A20" s="7" t="s">
        <v>333</v>
      </c>
    </row>
    <row r="21" spans="1:1" x14ac:dyDescent="0.25">
      <c r="A21" s="6" t="s">
        <v>15</v>
      </c>
    </row>
  </sheetData>
  <conditionalFormatting sqref="O6:Q15">
    <cfRule type="top10" dxfId="0" priority="1" percent="1" rank="10"/>
  </conditionalFormatting>
  <hyperlinks>
    <hyperlink ref="A20:K20" r:id="rId1" display="Všechny detaily tohoto turnaje naleznete pod  http://chess-results.com/tnr843262.aspx?lan=5"/>
    <hyperlink ref="A21:K21" r:id="rId2" display="Chess-Tournament-Results-Server: Chess-Results"/>
    <hyperlink ref="A1:K1" r:id="rId3" display="Z turnajové databáze Chess-results http://chess-results.com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30</vt:i4>
      </vt:variant>
    </vt:vector>
  </HeadingPairs>
  <TitlesOfParts>
    <vt:vector size="30" baseType="lpstr">
      <vt:lpstr>Celkově Elite</vt:lpstr>
      <vt:lpstr>Celkově U18</vt:lpstr>
      <vt:lpstr>Celkově U16</vt:lpstr>
      <vt:lpstr>Celkově U14</vt:lpstr>
      <vt:lpstr>Celkově U12</vt:lpstr>
      <vt:lpstr>Celkově U10</vt:lpstr>
      <vt:lpstr>Celkově U08</vt:lpstr>
      <vt:lpstr>2-Varnsdorf-Elite</vt:lpstr>
      <vt:lpstr>3-Frýdlant-Elite</vt:lpstr>
      <vt:lpstr>4-Liberec-Elite</vt:lpstr>
      <vt:lpstr>5-Turnov-Elite</vt:lpstr>
      <vt:lpstr>6-Kapličák-Elite</vt:lpstr>
      <vt:lpstr>1-Jablonec-U16-U18</vt:lpstr>
      <vt:lpstr>2-Varnsdorf-U16-U18</vt:lpstr>
      <vt:lpstr>3-Frýdlant-U16-U18</vt:lpstr>
      <vt:lpstr>4-Liberec-U16-U18</vt:lpstr>
      <vt:lpstr>5-Turnov-U16-U18</vt:lpstr>
      <vt:lpstr>6-Kapličák-U16-U18</vt:lpstr>
      <vt:lpstr>1-Jablonec-U12-U14</vt:lpstr>
      <vt:lpstr>2-Varnsdorf-U12-U14</vt:lpstr>
      <vt:lpstr>3-Frýdlant-U12-U14</vt:lpstr>
      <vt:lpstr>4-Liberec-U12-U14</vt:lpstr>
      <vt:lpstr>5-Turnov-U12-U14</vt:lpstr>
      <vt:lpstr>6-Kapličák-U12-U14</vt:lpstr>
      <vt:lpstr>1-Jablonec-U08-U10</vt:lpstr>
      <vt:lpstr>2-Varnsdorf-U08-U10</vt:lpstr>
      <vt:lpstr>3-Frýdlant-U08-U10</vt:lpstr>
      <vt:lpstr>4-Liberec-U08-U10</vt:lpstr>
      <vt:lpstr>5-Turnov-U08-U10</vt:lpstr>
      <vt:lpstr>6-Kapličák-U08-U10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Přemysl Bělaška</dc:creator>
  <cp:lastModifiedBy>DDM_DKT1 DDMVDF</cp:lastModifiedBy>
  <cp:lastPrinted>2024-03-22T17:44:41Z</cp:lastPrinted>
  <dcterms:created xsi:type="dcterms:W3CDTF">2021-10-19T20:19:44Z</dcterms:created>
  <dcterms:modified xsi:type="dcterms:W3CDTF">2024-03-22T17:50:26Z</dcterms:modified>
</cp:coreProperties>
</file>