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d.docs.live.net/a10639441e62edec/Dokumenty/"/>
    </mc:Choice>
  </mc:AlternateContent>
  <xr:revisionPtr revIDLastSave="2085" documentId="8_{0D1188EA-E4AF-4E3F-93BE-E5254F495D89}" xr6:coauthVersionLast="47" xr6:coauthVersionMax="47" xr10:uidLastSave="{BCEE9F06-F7CD-4A23-B0BA-1F5D51AB1490}"/>
  <bookViews>
    <workbookView xWindow="-120" yWindow="-120" windowWidth="29040" windowHeight="15720" tabRatio="799" xr2:uid="{5658CF7B-3909-431F-9E1B-2E38FC3BB9B3}"/>
  </bookViews>
  <sheets>
    <sheet name="Celkové pořadí U18" sheetId="9" r:id="rId1"/>
    <sheet name="Celkové pořadí U15" sheetId="10" r:id="rId2"/>
    <sheet name="Celkové pořadí U12" sheetId="11" r:id="rId3"/>
    <sheet name="Celkové pořadí U09" sheetId="12" r:id="rId4"/>
    <sheet name="1 - DDM Varnsdorf-U18" sheetId="15" r:id="rId5"/>
    <sheet name="1 - DDM Varnsdorf-U12" sheetId="28" r:id="rId6"/>
    <sheet name="2 - Jarní Libertin-starší" sheetId="16" r:id="rId7"/>
    <sheet name="2 - Jarní Libertin-mladší" sheetId="29" r:id="rId8"/>
    <sheet name="3 - Stráž žáci-U16" sheetId="17" r:id="rId9"/>
    <sheet name="3 - Stráž žáci-U10" sheetId="30" r:id="rId10"/>
    <sheet name="3 - Stráž žáci-U08" sheetId="31" r:id="rId11"/>
    <sheet name="4 - Stráž mem. E.Blaháčka" sheetId="18" r:id="rId12"/>
    <sheet name="5 - Frýdlant mem. J.Dřevínka" sheetId="19" r:id="rId13"/>
    <sheet name="6 - Rohozecký soudek" sheetId="20" r:id="rId14"/>
    <sheet name="7 - Mašovské rošády-U14-U12" sheetId="21" r:id="rId15"/>
    <sheet name="7 - Mašovské rošády-U10-U08" sheetId="32" r:id="rId16"/>
    <sheet name="8 - Varnsdorf I" sheetId="22" r:id="rId17"/>
    <sheet name="9 - Varnsdorf II" sheetId="23" r:id="rId18"/>
    <sheet name="10 - Open Liberec" sheetId="24" r:id="rId19"/>
    <sheet name="11 - Turnov mem. F.Zikudy" sheetId="25" r:id="rId20"/>
    <sheet name="12 - Mikulášský Libertin" sheetId="26" r:id="rId21"/>
    <sheet name="13 - Vánoční Broumovská" sheetId="27" r:id="rId2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57" i="12" l="1"/>
  <c r="A56" i="12"/>
  <c r="U56" i="12"/>
  <c r="U39" i="12"/>
  <c r="A5" i="11"/>
  <c r="A6" i="11" s="1"/>
  <c r="A7" i="11" s="1"/>
  <c r="A8" i="11" s="1"/>
  <c r="A9" i="11" s="1"/>
  <c r="A10" i="11" s="1"/>
  <c r="A11" i="11" s="1"/>
  <c r="A12" i="11" s="1"/>
  <c r="A13" i="11" s="1"/>
  <c r="A14" i="11" s="1"/>
  <c r="A15" i="11" s="1"/>
  <c r="A16" i="11" s="1"/>
  <c r="A17" i="11" s="1"/>
  <c r="A18" i="11" s="1"/>
  <c r="A19" i="11" s="1"/>
  <c r="A20" i="11" s="1"/>
  <c r="A21" i="11" s="1"/>
  <c r="A22" i="11" s="1"/>
  <c r="A23" i="11" s="1"/>
  <c r="A24" i="11" s="1"/>
  <c r="A25" i="11" s="1"/>
  <c r="A26" i="11" s="1"/>
  <c r="A27" i="11" s="1"/>
  <c r="A28" i="11" s="1"/>
  <c r="A29" i="11" s="1"/>
  <c r="A30" i="11" s="1"/>
  <c r="A31" i="11" s="1"/>
  <c r="A32" i="11" s="1"/>
  <c r="A33" i="11" s="1"/>
  <c r="A34" i="11" s="1"/>
  <c r="A35" i="11" s="1"/>
  <c r="A36" i="11" s="1"/>
  <c r="A37" i="11" s="1"/>
  <c r="A38" i="11" s="1"/>
  <c r="A39" i="11" s="1"/>
  <c r="A40" i="11" s="1"/>
  <c r="A41" i="11" s="1"/>
  <c r="A42" i="11" s="1"/>
  <c r="A43" i="11" s="1"/>
  <c r="A44" i="11" s="1"/>
  <c r="A45" i="11" s="1"/>
  <c r="A46" i="11" s="1"/>
  <c r="A47" i="11" s="1"/>
  <c r="A48" i="11" s="1"/>
  <c r="A49" i="11" s="1"/>
  <c r="A50" i="11" s="1"/>
  <c r="A51" i="11" s="1"/>
  <c r="A52" i="11" s="1"/>
  <c r="A53" i="11" s="1"/>
  <c r="A54" i="11" s="1"/>
  <c r="A55" i="11" s="1"/>
  <c r="A56" i="11" s="1"/>
  <c r="A57" i="11" s="1"/>
  <c r="A58" i="11" s="1"/>
  <c r="A59" i="11" s="1"/>
  <c r="A60" i="11" s="1"/>
  <c r="A61" i="11" s="1"/>
  <c r="A62" i="11" s="1"/>
  <c r="A63" i="11" s="1"/>
  <c r="A64" i="11" s="1"/>
  <c r="A65" i="11" s="1"/>
  <c r="A66" i="11" s="1"/>
  <c r="A67" i="11" s="1"/>
  <c r="A68" i="11" s="1"/>
  <c r="A69" i="11" s="1"/>
  <c r="A70" i="11" s="1"/>
  <c r="A71" i="11" s="1"/>
  <c r="A72" i="11" s="1"/>
  <c r="A73" i="11" s="1"/>
  <c r="A74" i="11" s="1"/>
  <c r="A75" i="11" s="1"/>
  <c r="A76" i="11" s="1"/>
  <c r="A77" i="11" s="1"/>
  <c r="A78" i="11" s="1"/>
  <c r="A79" i="11" s="1"/>
  <c r="A80" i="11" s="1"/>
  <c r="A81" i="11" s="1"/>
  <c r="A82" i="11" s="1"/>
  <c r="A83" i="11" s="1"/>
  <c r="A84" i="11" s="1"/>
  <c r="A85" i="11" s="1"/>
  <c r="A86" i="11" s="1"/>
  <c r="A87" i="11" s="1"/>
  <c r="A88" i="11" s="1"/>
  <c r="A89" i="11" s="1"/>
  <c r="A90" i="11" s="1"/>
  <c r="A91" i="11" s="1"/>
  <c r="A4" i="11"/>
  <c r="A3" i="11"/>
  <c r="U31" i="11"/>
  <c r="U49" i="11"/>
  <c r="A6" i="10"/>
  <c r="A7" i="10" s="1"/>
  <c r="A8" i="10" s="1"/>
  <c r="A9" i="10" s="1"/>
  <c r="A10" i="10" s="1"/>
  <c r="A11" i="10" s="1"/>
  <c r="A12" i="10" s="1"/>
  <c r="A13" i="10" s="1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" i="10"/>
  <c r="A4" i="10"/>
  <c r="A3" i="10"/>
  <c r="U29" i="10"/>
  <c r="A16" i="9"/>
  <c r="A17" i="9" s="1"/>
  <c r="A18" i="9" s="1"/>
  <c r="A19" i="9" s="1"/>
  <c r="A20" i="9" s="1"/>
  <c r="U16" i="9"/>
  <c r="U3" i="12" a="1"/>
  <c r="U3" i="12" s="1"/>
  <c r="U4" i="10" a="1"/>
  <c r="U4" i="10" s="1"/>
  <c r="U3" i="9" a="1"/>
  <c r="U3" i="9" s="1"/>
  <c r="U49" i="10"/>
  <c r="U86" i="11"/>
  <c r="U68" i="11"/>
  <c r="U42" i="10"/>
  <c r="U25" i="12"/>
  <c r="U39" i="10"/>
  <c r="U18" i="10"/>
  <c r="U23" i="10"/>
  <c r="U91" i="11"/>
  <c r="U73" i="11"/>
  <c r="U72" i="11"/>
  <c r="U67" i="11"/>
  <c r="U38" i="12"/>
  <c r="U55" i="12"/>
  <c r="U49" i="12"/>
  <c r="U36" i="12"/>
  <c r="U35" i="12"/>
  <c r="U34" i="12"/>
  <c r="U33" i="12"/>
  <c r="U29" i="12"/>
  <c r="U54" i="12"/>
  <c r="U53" i="12"/>
  <c r="U11" i="12"/>
  <c r="U52" i="12"/>
  <c r="U51" i="12"/>
  <c r="U48" i="12"/>
  <c r="U47" i="12"/>
  <c r="U46" i="12"/>
  <c r="U6" i="12"/>
  <c r="U14" i="12"/>
  <c r="U50" i="12"/>
  <c r="U45" i="12"/>
  <c r="U44" i="12"/>
  <c r="U32" i="12"/>
  <c r="U24" i="12"/>
  <c r="U15" i="12"/>
  <c r="U23" i="12"/>
  <c r="U13" i="12"/>
  <c r="U43" i="12"/>
  <c r="U42" i="12"/>
  <c r="U41" i="12"/>
  <c r="U20" i="12"/>
  <c r="U37" i="12"/>
  <c r="U27" i="12"/>
  <c r="U31" i="12"/>
  <c r="U17" i="12"/>
  <c r="U18" i="12"/>
  <c r="U30" i="12"/>
  <c r="U28" i="12"/>
  <c r="U22" i="12"/>
  <c r="U10" i="12"/>
  <c r="U12" i="12"/>
  <c r="U9" i="12"/>
  <c r="U57" i="12"/>
  <c r="U26" i="12"/>
  <c r="U19" i="12"/>
  <c r="U16" i="12"/>
  <c r="U21" i="12"/>
  <c r="U40" i="12"/>
  <c r="U8" i="12"/>
  <c r="U5" i="12"/>
  <c r="U7" i="12"/>
  <c r="U4" i="12"/>
  <c r="U28" i="10"/>
  <c r="U48" i="10"/>
  <c r="U47" i="10"/>
  <c r="U38" i="10"/>
  <c r="U25" i="10"/>
  <c r="U52" i="10"/>
  <c r="U22" i="10"/>
  <c r="U20" i="10"/>
  <c r="U46" i="10"/>
  <c r="U37" i="10"/>
  <c r="U36" i="10"/>
  <c r="U35" i="10"/>
  <c r="U33" i="10"/>
  <c r="U21" i="10"/>
  <c r="U16" i="10"/>
  <c r="U7" i="10"/>
  <c r="U14" i="10"/>
  <c r="U19" i="10"/>
  <c r="U50" i="10"/>
  <c r="U45" i="10"/>
  <c r="U44" i="10"/>
  <c r="U5" i="10"/>
  <c r="U43" i="10"/>
  <c r="U41" i="10"/>
  <c r="U10" i="10"/>
  <c r="U40" i="10"/>
  <c r="U12" i="10"/>
  <c r="U24" i="10"/>
  <c r="U9" i="10"/>
  <c r="U11" i="10"/>
  <c r="U13" i="10"/>
  <c r="U31" i="10"/>
  <c r="U17" i="10"/>
  <c r="U51" i="10"/>
  <c r="U34" i="10"/>
  <c r="U30" i="10"/>
  <c r="U27" i="10"/>
  <c r="U53" i="10"/>
  <c r="U32" i="10"/>
  <c r="U26" i="10"/>
  <c r="U8" i="10"/>
  <c r="U6" i="10"/>
  <c r="U3" i="10"/>
  <c r="U15" i="10"/>
  <c r="U15" i="9"/>
  <c r="U9" i="9"/>
  <c r="U14" i="9"/>
  <c r="U13" i="9"/>
  <c r="U20" i="9"/>
  <c r="U19" i="9"/>
  <c r="U5" i="9"/>
  <c r="U12" i="9"/>
  <c r="U11" i="9"/>
  <c r="U10" i="9"/>
  <c r="U8" i="9"/>
  <c r="U4" i="9"/>
  <c r="U6" i="9"/>
  <c r="U18" i="9"/>
  <c r="U17" i="9"/>
  <c r="U7" i="9"/>
  <c r="U71" i="11"/>
  <c r="U26" i="11"/>
  <c r="U48" i="11"/>
  <c r="U10" i="11"/>
  <c r="U85" i="11"/>
  <c r="U84" i="11"/>
  <c r="U66" i="11"/>
  <c r="U65" i="11"/>
  <c r="U20" i="11"/>
  <c r="U83" i="11"/>
  <c r="U82" i="11"/>
  <c r="U14" i="11"/>
  <c r="U54" i="11"/>
  <c r="U22" i="11"/>
  <c r="U90" i="11"/>
  <c r="U81" i="11"/>
  <c r="U80" i="11"/>
  <c r="U34" i="11"/>
  <c r="U79" i="11"/>
  <c r="U78" i="11"/>
  <c r="U77" i="11"/>
  <c r="U70" i="11"/>
  <c r="U64" i="11"/>
  <c r="U63" i="11"/>
  <c r="U47" i="11"/>
  <c r="U46" i="11"/>
  <c r="U24" i="11"/>
  <c r="U76" i="11"/>
  <c r="U13" i="11"/>
  <c r="U62" i="11"/>
  <c r="U61" i="11"/>
  <c r="U53" i="11"/>
  <c r="U21" i="11"/>
  <c r="U43" i="11"/>
  <c r="U5" i="11"/>
  <c r="U30" i="11"/>
  <c r="U29" i="11"/>
  <c r="U89" i="11"/>
  <c r="U50" i="11"/>
  <c r="U75" i="11"/>
  <c r="U51" i="11"/>
  <c r="U33" i="11"/>
  <c r="U35" i="11"/>
  <c r="U69" i="11"/>
  <c r="U27" i="11"/>
  <c r="U60" i="11"/>
  <c r="U52" i="11"/>
  <c r="U45" i="11"/>
  <c r="U44" i="11"/>
  <c r="U42" i="11"/>
  <c r="U12" i="11"/>
  <c r="U7" i="11"/>
  <c r="U19" i="11"/>
  <c r="U74" i="11"/>
  <c r="U59" i="11"/>
  <c r="U58" i="11"/>
  <c r="U41" i="11"/>
  <c r="U18" i="11"/>
  <c r="U40" i="11"/>
  <c r="U28" i="11"/>
  <c r="U4" i="11"/>
  <c r="U3" i="11"/>
  <c r="U88" i="11"/>
  <c r="U57" i="11"/>
  <c r="U56" i="11"/>
  <c r="U39" i="11"/>
  <c r="U8" i="11"/>
  <c r="U87" i="11"/>
  <c r="U32" i="11"/>
  <c r="U55" i="11"/>
  <c r="U11" i="11"/>
  <c r="U6" i="11"/>
  <c r="U38" i="11"/>
  <c r="U37" i="11"/>
  <c r="U36" i="11"/>
  <c r="U9" i="11"/>
  <c r="U17" i="11"/>
  <c r="U23" i="11"/>
  <c r="U16" i="11"/>
  <c r="U25" i="11"/>
  <c r="U15" i="11"/>
  <c r="A3" i="12"/>
  <c r="A4" i="12" s="1"/>
  <c r="A5" i="12" s="1"/>
  <c r="A6" i="12" s="1"/>
  <c r="A7" i="12" s="1"/>
  <c r="A8" i="12" s="1"/>
  <c r="A9" i="12" s="1"/>
  <c r="A10" i="12" s="1"/>
  <c r="A11" i="12" s="1"/>
  <c r="A12" i="12" s="1"/>
  <c r="A13" i="12" s="1"/>
  <c r="A14" i="12" s="1"/>
  <c r="A15" i="12" s="1"/>
  <c r="A16" i="12" s="1"/>
  <c r="A17" i="12" s="1"/>
  <c r="A18" i="12" s="1"/>
  <c r="A19" i="12" s="1"/>
  <c r="A20" i="12" s="1"/>
  <c r="A21" i="12" s="1"/>
  <c r="A22" i="12" s="1"/>
  <c r="A23" i="12" s="1"/>
  <c r="A24" i="12" s="1"/>
  <c r="A25" i="12" s="1"/>
  <c r="A26" i="12" s="1"/>
  <c r="A27" i="12" s="1"/>
  <c r="A28" i="12" s="1"/>
  <c r="A29" i="12" s="1"/>
  <c r="A30" i="12" s="1"/>
  <c r="A31" i="12" s="1"/>
  <c r="A32" i="12" s="1"/>
  <c r="A33" i="12" s="1"/>
  <c r="A34" i="12" s="1"/>
  <c r="A35" i="12" s="1"/>
  <c r="A36" i="12" s="1"/>
  <c r="A37" i="12" s="1"/>
  <c r="A38" i="12" s="1"/>
  <c r="A40" i="12" s="1"/>
  <c r="A41" i="12" s="1"/>
  <c r="A42" i="12" s="1"/>
  <c r="A43" i="12" s="1"/>
  <c r="A44" i="12" s="1"/>
  <c r="A45" i="12" s="1"/>
  <c r="A46" i="12" s="1"/>
  <c r="A47" i="12" s="1"/>
  <c r="A48" i="12" s="1"/>
  <c r="A49" i="12" s="1"/>
  <c r="A50" i="12" s="1"/>
  <c r="A51" i="12" s="1"/>
  <c r="A52" i="12" s="1"/>
  <c r="A53" i="12" s="1"/>
  <c r="A54" i="12" s="1"/>
  <c r="A55" i="12" s="1"/>
  <c r="A39" i="12" s="1"/>
  <c r="A3" i="9" l="1"/>
  <c r="A4" i="9" s="1"/>
  <c r="A5" i="9" s="1"/>
  <c r="A6" i="9" s="1"/>
  <c r="A7" i="9" s="1"/>
  <c r="A8" i="9" s="1"/>
  <c r="A9" i="9" s="1"/>
  <c r="A10" i="9" s="1"/>
  <c r="A11" i="9" s="1"/>
  <c r="A12" i="9" s="1"/>
  <c r="A13" i="9" s="1"/>
  <c r="A14" i="9" s="1"/>
  <c r="A15" i="9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<sst xmlns="http://schemas.openxmlformats.org/spreadsheetml/2006/main" count="3243" uniqueCount="647">
  <si>
    <t>Poř.</t>
  </si>
  <si>
    <t>Jméno</t>
  </si>
  <si>
    <t>FED</t>
  </si>
  <si>
    <t>Rtg</t>
  </si>
  <si>
    <t>Klub/Místo</t>
  </si>
  <si>
    <t>pohlaví</t>
  </si>
  <si>
    <t>Celkově</t>
  </si>
  <si>
    <t>Stráž žáci</t>
  </si>
  <si>
    <t>Stráž Blaháček</t>
  </si>
  <si>
    <t>Frýdlant</t>
  </si>
  <si>
    <t>Varnsdorf I</t>
  </si>
  <si>
    <t>Varnsdorf II</t>
  </si>
  <si>
    <t>Turnov</t>
  </si>
  <si>
    <t>Jarní Libertin</t>
  </si>
  <si>
    <t>DDM Varnsdorf</t>
  </si>
  <si>
    <t>Mikuláš Libertin</t>
  </si>
  <si>
    <t>Open Liberec</t>
  </si>
  <si>
    <t>Broumovská</t>
  </si>
  <si>
    <t>Mašovské rošády</t>
  </si>
  <si>
    <t>Rohozecký soudek</t>
  </si>
  <si>
    <t>Z turnajové databáze Chess-results https://chess-results.com</t>
  </si>
  <si>
    <t>Pololetní šachový turnaj mládeže DDM Varnsdorf U12 1. turnaj GP ŠSLK mládeže v rapidu</t>
  </si>
  <si>
    <t>Poslední aktualizace01.02.2025 09:17:37</t>
  </si>
  <si>
    <t>Konečné pořadí po 7 kolech</t>
  </si>
  <si>
    <t>St.č.</t>
  </si>
  <si>
    <t xml:space="preserve">Body </t>
  </si>
  <si>
    <t>PH 1</t>
  </si>
  <si>
    <t>Zebisch, Jan</t>
  </si>
  <si>
    <t>CZE</t>
  </si>
  <si>
    <t>Šachový klub Louny z.s.</t>
  </si>
  <si>
    <t>Svoboda, Pravoslav</t>
  </si>
  <si>
    <t>TJ Sokol Údlice</t>
  </si>
  <si>
    <t>Žabka, Vratislav</t>
  </si>
  <si>
    <t>TJ Desko Liberec</t>
  </si>
  <si>
    <t>Musil, Jan</t>
  </si>
  <si>
    <t>Fic, Juraj</t>
  </si>
  <si>
    <t>ŠK Kapličák Liberec, spolek</t>
  </si>
  <si>
    <t>Masopust, Josef</t>
  </si>
  <si>
    <t>1. Novoborský ŠK</t>
  </si>
  <si>
    <t>Russová, Anička</t>
  </si>
  <si>
    <t>ŠK Česká Lípa</t>
  </si>
  <si>
    <t>Pomeisl, Antonín</t>
  </si>
  <si>
    <t>Dreßler, Teodor</t>
  </si>
  <si>
    <t>GER</t>
  </si>
  <si>
    <t>SC 1994 Oberland</t>
  </si>
  <si>
    <t>Žabka, Jiří</t>
  </si>
  <si>
    <t>Miler, Rostislav</t>
  </si>
  <si>
    <t>TJ Slovan Varnsdorf z.s.</t>
  </si>
  <si>
    <t>Lošot, Tomáš</t>
  </si>
  <si>
    <t>Zuzaňák, Kryštof</t>
  </si>
  <si>
    <t>ŠK ZIKUDA Turnov, z.s.</t>
  </si>
  <si>
    <t>Klíč, Jakub</t>
  </si>
  <si>
    <t>Masopustová, Simona</t>
  </si>
  <si>
    <t>Čejchan, Simeon</t>
  </si>
  <si>
    <t>Reichelt, Lenny</t>
  </si>
  <si>
    <t>Zuzaňák, Jonáš</t>
  </si>
  <si>
    <t>Kubata, Jan</t>
  </si>
  <si>
    <t>Velebil, Miroslav</t>
  </si>
  <si>
    <t>Günther, Lilly</t>
  </si>
  <si>
    <t>Poznámka</t>
  </si>
  <si>
    <t>Pomocné hodnocení1: Buchholz Tie-Break Variable (2023) (Gamepoints)</t>
  </si>
  <si>
    <t>Všechny detaily tohoto turnaje naleznete pod  https://chess-results.com/tnr1102081.aspx?lan=5</t>
  </si>
  <si>
    <t>Chess-Tournament-Results-Server: Chess-Results</t>
  </si>
  <si>
    <t>Kategorie</t>
  </si>
  <si>
    <t>Pololetní šachový turnaj mládeže DDM Varnsdorf U18     1. turnaj GP ŠSLK mládeže v rapidu</t>
  </si>
  <si>
    <t>Poslední aktualizace01.02.2025 09:16:31</t>
  </si>
  <si>
    <t>Jína, Jakub</t>
  </si>
  <si>
    <t>Tsantsala, Kostiantyn</t>
  </si>
  <si>
    <t>TJ Bižuterie Jablonec n.Nisou</t>
  </si>
  <si>
    <t>Vacek, Ondřej</t>
  </si>
  <si>
    <t>Šlégl, Jakub</t>
  </si>
  <si>
    <t>Švec, Matyáš</t>
  </si>
  <si>
    <t>Sikora, Jakub</t>
  </si>
  <si>
    <t>Grausgruberová, Sofie</t>
  </si>
  <si>
    <t>Hrazdira, Vojtěch Jan</t>
  </si>
  <si>
    <t>Drvota, Bruno</t>
  </si>
  <si>
    <t>Alfery, Václav</t>
  </si>
  <si>
    <t>Hamed, Yasser Hamza</t>
  </si>
  <si>
    <t>Günther, Luca</t>
  </si>
  <si>
    <t>Všechny detaily tohoto turnaje naleznete pod  https://chess-results.com/tnr1102122.aspx?lan=5</t>
  </si>
  <si>
    <t>U15</t>
  </si>
  <si>
    <t>U18</t>
  </si>
  <si>
    <t>U12</t>
  </si>
  <si>
    <t>U09</t>
  </si>
  <si>
    <t>Jarní šachový turnaj starší</t>
  </si>
  <si>
    <t>Poslední aktualizace22.03.2025 13:57:16</t>
  </si>
  <si>
    <t>RtgN</t>
  </si>
  <si>
    <t>PH 2</t>
  </si>
  <si>
    <t>PH 3</t>
  </si>
  <si>
    <t>Zeman, Jonáš</t>
  </si>
  <si>
    <t>Hůlka, Vít</t>
  </si>
  <si>
    <t>Straka, René</t>
  </si>
  <si>
    <t>Holá, Marie</t>
  </si>
  <si>
    <t>w</t>
  </si>
  <si>
    <t>ZŠ nám. Míru/DDM Smetanka</t>
  </si>
  <si>
    <t>Koštejn, Ota</t>
  </si>
  <si>
    <t>Gorol, Imrich</t>
  </si>
  <si>
    <t>ZŠ Arnultovice/DDM Smetanka</t>
  </si>
  <si>
    <t>Válek, Štěpán</t>
  </si>
  <si>
    <t>Neumann, Jiří</t>
  </si>
  <si>
    <t>Sláma, Jáchym</t>
  </si>
  <si>
    <t>Pomocné hodnocení1: Direct Encounter (The results of the players in the same point group)</t>
  </si>
  <si>
    <t>Pomocné hodnocení2: Buchholz Tie-Breaks (variabel with parameter)</t>
  </si>
  <si>
    <t>Pomocné hodnocení3: Buchholz Tie-Breaks (variabel with parameter)</t>
  </si>
  <si>
    <t>Všechny detaily tohoto turnaje naleznete pod  https://chess-results.com/tnr1141085.aspx?lan=5</t>
  </si>
  <si>
    <t>Jarní šachový turnaj mladší</t>
  </si>
  <si>
    <t>Poslední aktualizace22.03.2025 13:44:49</t>
  </si>
  <si>
    <t>Baláž, Jakub</t>
  </si>
  <si>
    <t>Semily</t>
  </si>
  <si>
    <t>Čejchan, Teodor</t>
  </si>
  <si>
    <t>Boleslav, Petr</t>
  </si>
  <si>
    <t>Kletečka, Filip</t>
  </si>
  <si>
    <t>Štys, Jiří</t>
  </si>
  <si>
    <t>ZŠ Arnultovice</t>
  </si>
  <si>
    <t>Páv, Václav</t>
  </si>
  <si>
    <t>Sdrzallek, Emil</t>
  </si>
  <si>
    <t>Russová, Anna</t>
  </si>
  <si>
    <t>Chuluunbadrakh, Tamir</t>
  </si>
  <si>
    <t>ŠK Stráž pod Ralskem</t>
  </si>
  <si>
    <t>Neumannová, Šárka</t>
  </si>
  <si>
    <t>DDM Libertin Česká Lípa</t>
  </si>
  <si>
    <t>Baláž, Nicolas</t>
  </si>
  <si>
    <t>Chuluunbadrakh, Tankhiluun</t>
  </si>
  <si>
    <t>Vrba, Wiliam</t>
  </si>
  <si>
    <t>Vorel, Matyáš</t>
  </si>
  <si>
    <t>Všechny detaily tohoto turnaje naleznete pod  https://chess-results.com/tnr1141559.aspx?lan=5</t>
  </si>
  <si>
    <t>Strážský mládežnický rapid 2009-2014</t>
  </si>
  <si>
    <t>Poslední aktualizace11.05.2025 19:29:29</t>
  </si>
  <si>
    <t>Tománková, Lucie</t>
  </si>
  <si>
    <t>Hádek, Vojtěch</t>
  </si>
  <si>
    <t>Horáček, Vojtěch</t>
  </si>
  <si>
    <t>Horáček, Richard</t>
  </si>
  <si>
    <t>Láska, Štěpán</t>
  </si>
  <si>
    <t>Král, Michal</t>
  </si>
  <si>
    <t>Draslar, Dominik</t>
  </si>
  <si>
    <t>Šachový klub Frýdlant, z.s.</t>
  </si>
  <si>
    <t>Křelina, Josef</t>
  </si>
  <si>
    <t>Brehmová, Ema</t>
  </si>
  <si>
    <t>Bým, Šimon</t>
  </si>
  <si>
    <t>Uchytil, Antonín</t>
  </si>
  <si>
    <t>Hruška, Václav</t>
  </si>
  <si>
    <t>TJ Spartak Rokytnice nad Jizerou</t>
  </si>
  <si>
    <t>Kracík, Petr</t>
  </si>
  <si>
    <t>Bubeník, Jaroslav</t>
  </si>
  <si>
    <t>Schovanec, Filip</t>
  </si>
  <si>
    <t>Sengr, Ivan</t>
  </si>
  <si>
    <t>Slámová, Simona</t>
  </si>
  <si>
    <t>Janda, Lukáš</t>
  </si>
  <si>
    <t>Česká Kamenice</t>
  </si>
  <si>
    <t>Sengrová, Žofie</t>
  </si>
  <si>
    <t>Šváb, Mikuláš</t>
  </si>
  <si>
    <t>Ricka, Mikuláš</t>
  </si>
  <si>
    <t>Šmika, David</t>
  </si>
  <si>
    <t>Petržilková, Eliška</t>
  </si>
  <si>
    <t>Císařová, Eliška</t>
  </si>
  <si>
    <t>Malý, Jonáš</t>
  </si>
  <si>
    <t>Kovář, Jakub</t>
  </si>
  <si>
    <t>Polák, Kryštof</t>
  </si>
  <si>
    <t>David, Tomáš</t>
  </si>
  <si>
    <t>Šikola, Jakub</t>
  </si>
  <si>
    <t>Gloserová, Rozálie</t>
  </si>
  <si>
    <t>Všechny detaily tohoto turnaje naleznete pod  https://chess-results.com/tnr1176567.aspx?lan=5</t>
  </si>
  <si>
    <t>Strážský mládežnický rapid 2015 a mladší</t>
  </si>
  <si>
    <t>Poslední aktualizace11.05.2025 14:26:20</t>
  </si>
  <si>
    <t>Marcinkovskij, Michael</t>
  </si>
  <si>
    <t>Drahošová, Anna</t>
  </si>
  <si>
    <t>TJ ŠO Chrudim</t>
  </si>
  <si>
    <t>Havel, Daniel</t>
  </si>
  <si>
    <t>Buchta, Marek</t>
  </si>
  <si>
    <t>Dorchynets, Mykhaylo</t>
  </si>
  <si>
    <t>Havel, Viktor</t>
  </si>
  <si>
    <t>Žabka, Martin</t>
  </si>
  <si>
    <t>Drahošová, Žofie</t>
  </si>
  <si>
    <t>Bárta, Tobiáš</t>
  </si>
  <si>
    <t>Nožička, Ondřej</t>
  </si>
  <si>
    <t>Bubeník, Martin</t>
  </si>
  <si>
    <t>Veverka, Martin Michal</t>
  </si>
  <si>
    <t>Khosbayar, Enkhmunkh</t>
  </si>
  <si>
    <t>Kratochvíl, Antonín</t>
  </si>
  <si>
    <t>Weiss, Hvězdoslav</t>
  </si>
  <si>
    <t>Ricka, Dominik</t>
  </si>
  <si>
    <t>Vojnová, Lola</t>
  </si>
  <si>
    <t>Mrklas, Jan</t>
  </si>
  <si>
    <t>Svítková, Eliška</t>
  </si>
  <si>
    <t>Kroupa, Tomáš</t>
  </si>
  <si>
    <t>ZŠ Partyzánská/DDM Libertin</t>
  </si>
  <si>
    <t>Kracík, Josef</t>
  </si>
  <si>
    <t>Císařová, Johana</t>
  </si>
  <si>
    <t>Bubeník, Václav</t>
  </si>
  <si>
    <t>Janda, Filip</t>
  </si>
  <si>
    <t>ZŠ a MŠ Rychnov u Jablonce n. N.</t>
  </si>
  <si>
    <t>Veverková, Lidia Rose</t>
  </si>
  <si>
    <t>Všechny detaily tohoto turnaje naleznete pod  https://chess-results.com/tnr1176566.aspx?lan=5</t>
  </si>
  <si>
    <t>Krajský přebor ŠSLK do 8 let 2025</t>
  </si>
  <si>
    <t>Poslední aktualizace11.05.2025 14:09:23</t>
  </si>
  <si>
    <t>Trsek, Adam</t>
  </si>
  <si>
    <t>Čermák, David</t>
  </si>
  <si>
    <t>ZŠ Liberecká Jablonec n/N</t>
  </si>
  <si>
    <t>Svítek, Matěj</t>
  </si>
  <si>
    <t>Tsantsala, Roman</t>
  </si>
  <si>
    <t>Vrba, William</t>
  </si>
  <si>
    <t>Brehm, Matyáš</t>
  </si>
  <si>
    <t>Kopecký, Šimon</t>
  </si>
  <si>
    <t>Beer, Eduard</t>
  </si>
  <si>
    <t>Chytrý, Karel</t>
  </si>
  <si>
    <t>Všechny detaily tohoto turnaje naleznete pod  https://chess-results.com/tnr1175909.aspx?lan=5</t>
  </si>
  <si>
    <t>Krajský přebor v rapidu 2025 Strážský rapid - Memoriál Evžena Blaháčka</t>
  </si>
  <si>
    <t>Poslední aktualizace03.05.2025 16:04:02</t>
  </si>
  <si>
    <t>Konečné pořadí po 9 kolech</t>
  </si>
  <si>
    <t>PH 4</t>
  </si>
  <si>
    <t>Paulus, Václav</t>
  </si>
  <si>
    <t>Sýkora, Marek</t>
  </si>
  <si>
    <t>Duda, Antonín</t>
  </si>
  <si>
    <t>Kadeřábek, Jiří</t>
  </si>
  <si>
    <t>Sokol Bakov nad Jizerou</t>
  </si>
  <si>
    <t>Křelina, Jan</t>
  </si>
  <si>
    <t>Janouš, Petr</t>
  </si>
  <si>
    <t>ŠK SLAVIA Liberec, z.s.</t>
  </si>
  <si>
    <t>Sýkora, Ondřej</t>
  </si>
  <si>
    <t>Dalecký, Břetislav</t>
  </si>
  <si>
    <t>Špírek, Adam</t>
  </si>
  <si>
    <t>Joukl, Zdeněk</t>
  </si>
  <si>
    <t>TJ Jiskra Tanvald</t>
  </si>
  <si>
    <t>Podjavorinský, Michal</t>
  </si>
  <si>
    <t>SVK</t>
  </si>
  <si>
    <t>Buřita, Dobroslav</t>
  </si>
  <si>
    <t>Křelina, Jakub Pavel</t>
  </si>
  <si>
    <t>Řičánek, Miloslav</t>
  </si>
  <si>
    <t>Frantsev, Iegor</t>
  </si>
  <si>
    <t>Sochor, Antonín</t>
  </si>
  <si>
    <t>Fales, Anatolij</t>
  </si>
  <si>
    <t>Šafránek, David</t>
  </si>
  <si>
    <t>DDM Praha 6</t>
  </si>
  <si>
    <t>Ščerba, Jiří</t>
  </si>
  <si>
    <t>Mauder, Karel</t>
  </si>
  <si>
    <t>Lašek, František</t>
  </si>
  <si>
    <t>Švec, Luděk</t>
  </si>
  <si>
    <t>Holeš, Vojta</t>
  </si>
  <si>
    <t>Zimovčák, Kryštof</t>
  </si>
  <si>
    <t>Czuczor, Patrik</t>
  </si>
  <si>
    <t>Zadražil, Filip</t>
  </si>
  <si>
    <t>ŠLK</t>
  </si>
  <si>
    <t>Grindler, Václav</t>
  </si>
  <si>
    <t>Aleksandrov, Nedelko</t>
  </si>
  <si>
    <t>Cejp, Jaroslav</t>
  </si>
  <si>
    <t>TJ Lokomotiva Liberec</t>
  </si>
  <si>
    <t>Čapek, Vladimír</t>
  </si>
  <si>
    <t>Proskočil, Vladislav</t>
  </si>
  <si>
    <t>Stráž pod Ralskem</t>
  </si>
  <si>
    <t>Holub, Jaroslav</t>
  </si>
  <si>
    <t>Trinh, Hoang Dung Tom</t>
  </si>
  <si>
    <t>Bukáček, Jan</t>
  </si>
  <si>
    <t>Gallo, Jan</t>
  </si>
  <si>
    <t>Česká Lípa</t>
  </si>
  <si>
    <t>Vjater, Pavel</t>
  </si>
  <si>
    <t>Zimovčák, Rudolf</t>
  </si>
  <si>
    <t>Pomocné hodnocení4: Sonneborn-Berger-Tie-Break variable</t>
  </si>
  <si>
    <t xml:space="preserve">Memoriál Josefa Dřevínka - Valdštejnské slavnosti 2025 </t>
  </si>
  <si>
    <t>Poslední aktualizace18.05.2025 15:55:57</t>
  </si>
  <si>
    <t>Kučina, Ondřej</t>
  </si>
  <si>
    <t>Delijewski, Szymon</t>
  </si>
  <si>
    <t>POL</t>
  </si>
  <si>
    <t>Klub Szachowy "Miedź" Legnica</t>
  </si>
  <si>
    <t>Novotný, Lubomír</t>
  </si>
  <si>
    <t>ŠK Libštát</t>
  </si>
  <si>
    <t>Kačmar, Pavel</t>
  </si>
  <si>
    <t>Říha, Martin</t>
  </si>
  <si>
    <t>Makarek, Tadeusz</t>
  </si>
  <si>
    <t>Malec, Jan</t>
  </si>
  <si>
    <t>Šic, Vojtěch</t>
  </si>
  <si>
    <t>Gombala, Marek</t>
  </si>
  <si>
    <t>Goszcz, Jakub</t>
  </si>
  <si>
    <t>UKS EL TUR SP 3 Bogatynia</t>
  </si>
  <si>
    <t>Pawlowski, Filip</t>
  </si>
  <si>
    <t>Vavřinec, Tomáš</t>
  </si>
  <si>
    <t>Klub šachistů Říčany 1925</t>
  </si>
  <si>
    <t>Mikuliszyn, Róza</t>
  </si>
  <si>
    <t>To, Xuan Toan</t>
  </si>
  <si>
    <t>Mauer, Pavel</t>
  </si>
  <si>
    <t>Obrátil, Jan</t>
  </si>
  <si>
    <t>Winkler, Bernard</t>
  </si>
  <si>
    <t>Čihák, Jaromír</t>
  </si>
  <si>
    <t>Táborská, Aneta</t>
  </si>
  <si>
    <t>Osowski, Stefan</t>
  </si>
  <si>
    <t>Novák, Rostislav</t>
  </si>
  <si>
    <t>Šubrt, Pavel</t>
  </si>
  <si>
    <t>Hejný, Matěj</t>
  </si>
  <si>
    <t>Maršík, Ondřej</t>
  </si>
  <si>
    <t>Hrouzek, Robert</t>
  </si>
  <si>
    <t>Bílý Potok</t>
  </si>
  <si>
    <t>Zákoucký, Otto</t>
  </si>
  <si>
    <t>Šachový klub Jičín z.s.</t>
  </si>
  <si>
    <t>Vondráček, Luboš</t>
  </si>
  <si>
    <t>Prusiecki, Ignacy</t>
  </si>
  <si>
    <t>Stachowiak, Piotr</t>
  </si>
  <si>
    <t>Boleslawiec</t>
  </si>
  <si>
    <t>Urban, Jiří</t>
  </si>
  <si>
    <t>Rutšek, Matěj</t>
  </si>
  <si>
    <t>Kuczko, Marcin</t>
  </si>
  <si>
    <t>Sapielski, Michal</t>
  </si>
  <si>
    <t>Uhrik, Adam</t>
  </si>
  <si>
    <t>Sapielski, Adam</t>
  </si>
  <si>
    <t>Stachowiak, Adrian</t>
  </si>
  <si>
    <t>Mazurkiewicz, Oliwier</t>
  </si>
  <si>
    <t>Musielinski, Mikolaj</t>
  </si>
  <si>
    <t>Rudzinski, Jan</t>
  </si>
  <si>
    <t>Medycki, Wojciech</t>
  </si>
  <si>
    <t>Obrátil, Vojtěch</t>
  </si>
  <si>
    <t>Kuczko, Tymon</t>
  </si>
  <si>
    <t>Durda, Šimon</t>
  </si>
  <si>
    <t>ZŠ a MŠ Rychnov u Jablonce n. Nisou</t>
  </si>
  <si>
    <t>Kuczko, Aleksandra</t>
  </si>
  <si>
    <t>Kuczko, Aaron</t>
  </si>
  <si>
    <t>Rogala, Grzegorz</t>
  </si>
  <si>
    <t>Wejk, Jakub</t>
  </si>
  <si>
    <t>Hlubučková, Jasmína</t>
  </si>
  <si>
    <t>Vrkoslav, Alexandr</t>
  </si>
  <si>
    <t>Všechny detaily tohoto turnaje naleznete pod  https://chess-results.com/tnr1168920.aspx?lan=5</t>
  </si>
  <si>
    <t>-</t>
  </si>
  <si>
    <t>Ü12</t>
  </si>
  <si>
    <t xml:space="preserve">O Rohozecký soudek 2025 - 14. ročník </t>
  </si>
  <si>
    <t>Organizátor : ŠK Zikuda Turnov, z.s.</t>
  </si>
  <si>
    <t>Federace : Česká republika ( CZE )</t>
  </si>
  <si>
    <t>Ředitel turnaje : Ing. Zdenek Maršálek</t>
  </si>
  <si>
    <t>Hlavní rozhodčí : Duran, Tomas 306894</t>
  </si>
  <si>
    <t>Bedenkzeit (Rapid) : 2x12min+3s/tah</t>
  </si>
  <si>
    <t>Místo : Sokolovna Mašov</t>
  </si>
  <si>
    <t>Number of rounds : 9</t>
  </si>
  <si>
    <t>Tournament type : Švýcarský systém</t>
  </si>
  <si>
    <t>Výpočet ratingu : Elo národní</t>
  </si>
  <si>
    <t>Datum : 2025/06/07</t>
  </si>
  <si>
    <t>Ø ELO turnaje / Average age : 1612 / 44</t>
  </si>
  <si>
    <t>Poslední aktualizace07.06.2025 15:59:50</t>
  </si>
  <si>
    <t>RtgFIDE</t>
  </si>
  <si>
    <t>PH 5</t>
  </si>
  <si>
    <t>Rp</t>
  </si>
  <si>
    <t>IM</t>
  </si>
  <si>
    <t>Finěk, Václav</t>
  </si>
  <si>
    <t>2839</t>
  </si>
  <si>
    <t>Ret, Adam Josef</t>
  </si>
  <si>
    <t>ŠK Slavoj Litoměřice, z.s.</t>
  </si>
  <si>
    <t>2205</t>
  </si>
  <si>
    <t>Maršálek, Zdenek</t>
  </si>
  <si>
    <t>2167</t>
  </si>
  <si>
    <t>Zima, Jan</t>
  </si>
  <si>
    <t>2189</t>
  </si>
  <si>
    <t>2142</t>
  </si>
  <si>
    <t>Brůna, Matouš</t>
  </si>
  <si>
    <t>2078</t>
  </si>
  <si>
    <t>2058</t>
  </si>
  <si>
    <t>Vltavský, Vladimír</t>
  </si>
  <si>
    <t>2016</t>
  </si>
  <si>
    <t>Záhorbenský, Jaroslav</t>
  </si>
  <si>
    <t>2050</t>
  </si>
  <si>
    <t>Macháček, Jan</t>
  </si>
  <si>
    <t>ŠK Slavoj Poruba</t>
  </si>
  <si>
    <t>2100</t>
  </si>
  <si>
    <t>1810</t>
  </si>
  <si>
    <t>2154</t>
  </si>
  <si>
    <t>1971</t>
  </si>
  <si>
    <t>1968</t>
  </si>
  <si>
    <t>Dupenopulos, Karel</t>
  </si>
  <si>
    <t>TJ Tatran Hostinné</t>
  </si>
  <si>
    <t>2003</t>
  </si>
  <si>
    <t>2017</t>
  </si>
  <si>
    <t>Titěra, Libor</t>
  </si>
  <si>
    <t>1874</t>
  </si>
  <si>
    <t>1922</t>
  </si>
  <si>
    <t>Werich, Jáchym</t>
  </si>
  <si>
    <t>1869</t>
  </si>
  <si>
    <t>Matějka, Petr</t>
  </si>
  <si>
    <t>TJ Bohemians Praha</t>
  </si>
  <si>
    <t>1982</t>
  </si>
  <si>
    <t>Volf, Felix</t>
  </si>
  <si>
    <t>1724</t>
  </si>
  <si>
    <t>Jínová, Lucie</t>
  </si>
  <si>
    <t>1930</t>
  </si>
  <si>
    <t>Zvolánek, Aleš</t>
  </si>
  <si>
    <t>1914</t>
  </si>
  <si>
    <t>Chrz, Martin</t>
  </si>
  <si>
    <t>TJ Spartak Rokytnice n.Jizerou</t>
  </si>
  <si>
    <t>1863</t>
  </si>
  <si>
    <t>Frank, Miroslav</t>
  </si>
  <si>
    <t>1845</t>
  </si>
  <si>
    <t>Havel, Milan</t>
  </si>
  <si>
    <t>1831</t>
  </si>
  <si>
    <t>Chmelík, Ladislav</t>
  </si>
  <si>
    <t>Šachklub města Dobrovice, z.s.</t>
  </si>
  <si>
    <t>1688</t>
  </si>
  <si>
    <t>1784</t>
  </si>
  <si>
    <t>Drahoňovský, Ivo</t>
  </si>
  <si>
    <t>1822</t>
  </si>
  <si>
    <t>Pipek, Petr</t>
  </si>
  <si>
    <t>Šachový klub Sobotka 2009, o.s.</t>
  </si>
  <si>
    <t>1696</t>
  </si>
  <si>
    <t>1827</t>
  </si>
  <si>
    <t>Mareš, Štěpán</t>
  </si>
  <si>
    <t>TJ Jiskra Jaroměř</t>
  </si>
  <si>
    <t>1772</t>
  </si>
  <si>
    <t>Lamač, Stanislav</t>
  </si>
  <si>
    <t>1781</t>
  </si>
  <si>
    <t>Staněk, Bohumil</t>
  </si>
  <si>
    <t>1727</t>
  </si>
  <si>
    <t>Němec, Otakar</t>
  </si>
  <si>
    <t>Šachový klub Lípa, z.s.</t>
  </si>
  <si>
    <t>1689</t>
  </si>
  <si>
    <t>1726</t>
  </si>
  <si>
    <t>Žídek, Miroslav</t>
  </si>
  <si>
    <t>1848</t>
  </si>
  <si>
    <t>Halama, Vratislav</t>
  </si>
  <si>
    <t>1676</t>
  </si>
  <si>
    <t>1850</t>
  </si>
  <si>
    <t>Paldus, Jan</t>
  </si>
  <si>
    <t>1738</t>
  </si>
  <si>
    <t>Lenc, Zdeněk</t>
  </si>
  <si>
    <t>1615</t>
  </si>
  <si>
    <t>Mlot, František</t>
  </si>
  <si>
    <t>1593</t>
  </si>
  <si>
    <t>1566</t>
  </si>
  <si>
    <t>1700</t>
  </si>
  <si>
    <t>1792</t>
  </si>
  <si>
    <t>1581</t>
  </si>
  <si>
    <t>Gregor, Pavel</t>
  </si>
  <si>
    <t>Sokol Hradec Králové</t>
  </si>
  <si>
    <t>1551</t>
  </si>
  <si>
    <t>Fojtíček, David</t>
  </si>
  <si>
    <t>1651</t>
  </si>
  <si>
    <t>Hanzlík, Jiří</t>
  </si>
  <si>
    <t>1585</t>
  </si>
  <si>
    <t>Vavřich, Adam</t>
  </si>
  <si>
    <t>1622</t>
  </si>
  <si>
    <t>Babiář, Bohdan</t>
  </si>
  <si>
    <t>1746</t>
  </si>
  <si>
    <t>Halama, Tomáš</t>
  </si>
  <si>
    <t>1501</t>
  </si>
  <si>
    <t>1561</t>
  </si>
  <si>
    <t>Řeháček, Josef</t>
  </si>
  <si>
    <t>1594</t>
  </si>
  <si>
    <t>1740</t>
  </si>
  <si>
    <t>1657</t>
  </si>
  <si>
    <t>1693</t>
  </si>
  <si>
    <t>Doležal, Eduard</t>
  </si>
  <si>
    <t>Šachový klub Teplice</t>
  </si>
  <si>
    <t>1574</t>
  </si>
  <si>
    <t>Kůtek, Jiří</t>
  </si>
  <si>
    <t>TJ SKP Valdice</t>
  </si>
  <si>
    <t>1600</t>
  </si>
  <si>
    <t>1653</t>
  </si>
  <si>
    <t>1643</t>
  </si>
  <si>
    <t>1623</t>
  </si>
  <si>
    <t>Brunclík, Vladimír</t>
  </si>
  <si>
    <t>1388</t>
  </si>
  <si>
    <t>Němec, Zdeněk</t>
  </si>
  <si>
    <t>1413</t>
  </si>
  <si>
    <t>1347</t>
  </si>
  <si>
    <t>1410</t>
  </si>
  <si>
    <t>Voříšková, Blanka</t>
  </si>
  <si>
    <t>TJ Spartak Vlašim</t>
  </si>
  <si>
    <t>1416</t>
  </si>
  <si>
    <t>Cyhelský, Luděk</t>
  </si>
  <si>
    <t>1487</t>
  </si>
  <si>
    <t>Krejbich, Lukáš</t>
  </si>
  <si>
    <t>1448</t>
  </si>
  <si>
    <t>Jenčíková, Simona</t>
  </si>
  <si>
    <t>ŠK Dopravní podnik Praha</t>
  </si>
  <si>
    <t>1207</t>
  </si>
  <si>
    <t>Hlavatý, Jaroslav</t>
  </si>
  <si>
    <t>1327</t>
  </si>
  <si>
    <t>1239</t>
  </si>
  <si>
    <t>1024</t>
  </si>
  <si>
    <t>Pomocné hodnocení5: Most black</t>
  </si>
  <si>
    <t>Všechny detaily tohoto turnaje naleznete pod  https://chess-results.com/tnr1154500.aspx?lan=5</t>
  </si>
  <si>
    <t>Mašovské rošády 2025  - kategorie U12-U14</t>
  </si>
  <si>
    <t>Poslední aktualizace08.06.2025 15:18:44</t>
  </si>
  <si>
    <t>1578</t>
  </si>
  <si>
    <t>1452</t>
  </si>
  <si>
    <t>1411</t>
  </si>
  <si>
    <t>1349</t>
  </si>
  <si>
    <t>Roubíček, Jonáš</t>
  </si>
  <si>
    <t>1340</t>
  </si>
  <si>
    <t>1255</t>
  </si>
  <si>
    <t>1170</t>
  </si>
  <si>
    <t>Nesvadba, Jindřich</t>
  </si>
  <si>
    <t>1331</t>
  </si>
  <si>
    <t>1197</t>
  </si>
  <si>
    <t>Bondarenko, Dmytro</t>
  </si>
  <si>
    <t>1045</t>
  </si>
  <si>
    <t>906</t>
  </si>
  <si>
    <t>Kynský, Vojtěch</t>
  </si>
  <si>
    <t>922</t>
  </si>
  <si>
    <t>984</t>
  </si>
  <si>
    <t>Valtr, Daniel</t>
  </si>
  <si>
    <t>869</t>
  </si>
  <si>
    <t>Müller, Maxmilián</t>
  </si>
  <si>
    <t>845</t>
  </si>
  <si>
    <t>Všechny detaily tohoto turnaje naleznete pod  https://chess-results.com/tnr1188121.aspx?lan=5</t>
  </si>
  <si>
    <t>Mašovské rošády 2025  - kategorie U8-U10</t>
  </si>
  <si>
    <t>Poslední aktualizace08.06.2025 15:18:54</t>
  </si>
  <si>
    <t>Bém, Filip</t>
  </si>
  <si>
    <t>1902</t>
  </si>
  <si>
    <t>1280</t>
  </si>
  <si>
    <t>1162</t>
  </si>
  <si>
    <t>1132</t>
  </si>
  <si>
    <t>1209</t>
  </si>
  <si>
    <t>1305</t>
  </si>
  <si>
    <t>1090</t>
  </si>
  <si>
    <t>Cihlář, Michal</t>
  </si>
  <si>
    <t>1138</t>
  </si>
  <si>
    <t>Hoang, Dung Trinh</t>
  </si>
  <si>
    <t>1225</t>
  </si>
  <si>
    <t>979</t>
  </si>
  <si>
    <t>986</t>
  </si>
  <si>
    <t>Dolanský, Matyáš</t>
  </si>
  <si>
    <t>1076</t>
  </si>
  <si>
    <t>Ištvánek, Jiří</t>
  </si>
  <si>
    <t>974</t>
  </si>
  <si>
    <t>988</t>
  </si>
  <si>
    <t>929</t>
  </si>
  <si>
    <t>930</t>
  </si>
  <si>
    <t>Franěk, Ondřej</t>
  </si>
  <si>
    <t>1014</t>
  </si>
  <si>
    <t>Yermolov, Tamelan</t>
  </si>
  <si>
    <t>881</t>
  </si>
  <si>
    <t>Kynský, Janek</t>
  </si>
  <si>
    <t>788</t>
  </si>
  <si>
    <t>Durdová, Šárka</t>
  </si>
  <si>
    <t>220</t>
  </si>
  <si>
    <t>Všechny detaily tohoto turnaje naleznete pod  https://chess-results.com/tnr1188120.aspx?lan=5</t>
  </si>
  <si>
    <t xml:space="preserve">1. Příměstský šachový turnaj mládeže DDM Varnsdorf </t>
  </si>
  <si>
    <t>Poslední aktualizace11.07.2025 13:07:13</t>
  </si>
  <si>
    <t>Čapková, Valérie</t>
  </si>
  <si>
    <t>Individuální člen ŠSLK</t>
  </si>
  <si>
    <t>Individuální člen ÚKŠS</t>
  </si>
  <si>
    <t>Šálek, Michal</t>
  </si>
  <si>
    <t>ZŠ Bratislavská Varnsdorf</t>
  </si>
  <si>
    <t>Hartych, Theodor</t>
  </si>
  <si>
    <t>Ramešová, Radka</t>
  </si>
  <si>
    <t>Čapková, Magdaléna</t>
  </si>
  <si>
    <t>Rameš, Matěj</t>
  </si>
  <si>
    <t>Erps, Kristán</t>
  </si>
  <si>
    <t>ZŠ Frýdlant</t>
  </si>
  <si>
    <t>Regagnon, Adrian</t>
  </si>
  <si>
    <t>ZŠ Eliáš Praha 4</t>
  </si>
  <si>
    <t>Regagnon, Timeo</t>
  </si>
  <si>
    <t>Erps, Eliáš</t>
  </si>
  <si>
    <t>Kuča, Kryštof</t>
  </si>
  <si>
    <t>Bulíř, Tomáš</t>
  </si>
  <si>
    <t>ZŠ Dolní Podluží</t>
  </si>
  <si>
    <t>Šafus, Vítek</t>
  </si>
  <si>
    <t>Novák, Lukáš</t>
  </si>
  <si>
    <t>Všechny detaily tohoto turnaje naleznete pod  https://chess-results.com/tnr1189459.aspx?lan=5</t>
  </si>
  <si>
    <t xml:space="preserve">2. Příměstský šachový turnaj mládeže DDM Varnsdorf </t>
  </si>
  <si>
    <t>Poslední aktualizace15.08.2025 12:50:45</t>
  </si>
  <si>
    <t>Individuální člen ÚŠS</t>
  </si>
  <si>
    <t>Vlasák, Michal</t>
  </si>
  <si>
    <t>TJ AERO Odolena Voda</t>
  </si>
  <si>
    <t>Pelc, Jaroslav</t>
  </si>
  <si>
    <t>Roudnický, Vilém</t>
  </si>
  <si>
    <t>TJ Slovan Varnsdorf</t>
  </si>
  <si>
    <t>Vu, Emma</t>
  </si>
  <si>
    <t>Mrázek, Matyáš</t>
  </si>
  <si>
    <t>Všechny detaily tohoto turnaje naleznete pod  https://chess-results.com/tnr1197479.aspx?lan=5</t>
  </si>
  <si>
    <t xml:space="preserve">Liberec Open 2025 </t>
  </si>
  <si>
    <t>Poslední aktualizace20.09.2025 16:42:54</t>
  </si>
  <si>
    <t>Blažek, Matěj</t>
  </si>
  <si>
    <t>Žabka st., Vratislav</t>
  </si>
  <si>
    <t>Slaba, Jiří</t>
  </si>
  <si>
    <t>Papay, Jindřich</t>
  </si>
  <si>
    <t>Plháček, Václav</t>
  </si>
  <si>
    <t>Bělaška, Václav</t>
  </si>
  <si>
    <t>Ausperger, Vít</t>
  </si>
  <si>
    <t>Lisko, Petr</t>
  </si>
  <si>
    <t>Pierowski, Jakub</t>
  </si>
  <si>
    <t>Vladyka, Václav</t>
  </si>
  <si>
    <t>Matlach, Samuel</t>
  </si>
  <si>
    <t>Kovář, Jindřich</t>
  </si>
  <si>
    <t>Čapek, Pavel</t>
  </si>
  <si>
    <t>Bělaška, Adam</t>
  </si>
  <si>
    <t>Komžík, Matěj</t>
  </si>
  <si>
    <t>Kučera, Jindřich</t>
  </si>
  <si>
    <t>Kareis, Jakub</t>
  </si>
  <si>
    <t>Hort, Jaroslav</t>
  </si>
  <si>
    <t>Antl, František</t>
  </si>
  <si>
    <t>Žabka ml., Vratislav</t>
  </si>
  <si>
    <t>Misheel, Gantsogt</t>
  </si>
  <si>
    <t>MGL</t>
  </si>
  <si>
    <t>Karafiát, Václav</t>
  </si>
  <si>
    <t>Brož, Jan</t>
  </si>
  <si>
    <t>Kučera, Cyril</t>
  </si>
  <si>
    <t>Bárta, Matyáš</t>
  </si>
  <si>
    <t>Novotný, Jiří</t>
  </si>
  <si>
    <t>Pomocné hodnocení2: Buchholz Tie-Break Variable (2023) (Gamepoints, Cut1)</t>
  </si>
  <si>
    <t>Pomocné hodnocení3: Buchholz Tie-Break Variable (2023) (Gamepoints)</t>
  </si>
  <si>
    <t>Všechny detaily tohoto turnaje naleznete pod  https://chess-results.com/tnr1248842.aspx?lan=5</t>
  </si>
  <si>
    <t>Šachový spolek Újezd nad Lesy</t>
  </si>
  <si>
    <t>Memoriál Františka Zikudy - 2.ročník (turnaj dvojic)</t>
  </si>
  <si>
    <t>Hlavní rozhodčí : Tomáš Ďúran</t>
  </si>
  <si>
    <t>Bedenkzeit (Rapid) : 2x 10min + 5s/tah</t>
  </si>
  <si>
    <t>Místo : OAHŠ Turnov, Zborovská ulice, Turnov</t>
  </si>
  <si>
    <t>Tournament type : Švýcarský systém pro družstva</t>
  </si>
  <si>
    <t>Datum : 2025/11/22</t>
  </si>
  <si>
    <t>Ø ELO turnaje / Average age : 1357 / 24</t>
  </si>
  <si>
    <t>Poslední aktualizace22.11.2025 16:04:07</t>
  </si>
  <si>
    <t>Sestava družstev s výsledky jednotlivců</t>
  </si>
  <si>
    <t>1. Maršálek, Tsantsala (Rtg prům.:1901, PH 1: 16,5 / PH 2: 92,5)</t>
  </si>
  <si>
    <t>Šach.</t>
  </si>
  <si>
    <t>FideID</t>
  </si>
  <si>
    <t>ID</t>
  </si>
  <si>
    <t>Partie</t>
  </si>
  <si>
    <t>Rtg prům.</t>
  </si>
  <si>
    <t>½</t>
  </si>
  <si>
    <t>2. Brouček, Sochor (Rtg prům.:1847, PH 1: 14,5 / PH 2: 95,5)</t>
  </si>
  <si>
    <t>Brouček, Tomáš</t>
  </si>
  <si>
    <t>3. Zima, Škréta (Rtg prům.:1781, PH 1: 11 / PH 2: 98)</t>
  </si>
  <si>
    <t>Škréta, Jindřich</t>
  </si>
  <si>
    <t>4. Tománek Pe., Tománková (Rtg prům.:1642, PH 1: 10,5 / PH 2: 100)</t>
  </si>
  <si>
    <t>Tománek, Petr</t>
  </si>
  <si>
    <t>5. Joukl, Zimovčák (Rtg prům.:1675, PH 1: 10,5 / PH 2: 97,5)</t>
  </si>
  <si>
    <t>6. Tománek Pa., Márovec (Rtg prům.:1165, PH 1: 10,5 / PH 2: 74)</t>
  </si>
  <si>
    <t>Tománek, Pavel</t>
  </si>
  <si>
    <t xml:space="preserve"> </t>
  </si>
  <si>
    <t>Márovec, Andreas</t>
  </si>
  <si>
    <t>7. Frank, Král (Rtg prům.:1500, PH 1: 10 / PH 2: 85)</t>
  </si>
  <si>
    <t>8. Ausperger, Matlach (Rtg prům.:1351, PH 1: 10 / PH 2: 77,5)</t>
  </si>
  <si>
    <t>9. Büttner, Bondarenko (Rtg prům.:1041, PH 1: 10 / PH 2: 75,5)</t>
  </si>
  <si>
    <t>Büttner, Simon</t>
  </si>
  <si>
    <t>10. Volf, Baláž (Rtg prům.:1555, PH 1: 9,5 / PH 2: 95,5)</t>
  </si>
  <si>
    <t>11. Vrátil, Horvath (Rtg prům.:1376, PH 1: 9,5 / PH 2: 91,5)</t>
  </si>
  <si>
    <t>Vrátil, Tomáš</t>
  </si>
  <si>
    <t>Horvath, Michal</t>
  </si>
  <si>
    <t>12. Buřita, Dorchynets (Rtg prům.:1485, PH 1: 9 / PH 2: 92)</t>
  </si>
  <si>
    <t>13. Roubíček, Láska (Rtg prům.:1289, PH 1: 9 / PH 2: 83,5)</t>
  </si>
  <si>
    <t>14. Zebisch, Taborská (Rtg prům.:1393, PH 1: 9 / PH 2: 77)</t>
  </si>
  <si>
    <t>15. Uchytil, Cihlář (Rtg prům.:1112, PH 1: 9 / PH 2: 67)</t>
  </si>
  <si>
    <t>16. Šilar, Zuzaňák (Rtg prům.:1020, PH 1: 9 / PH 2: 66)</t>
  </si>
  <si>
    <t>Šilar, Milan</t>
  </si>
  <si>
    <t>17. Schovanec, Gerlich (Rtg prům.:1074, PH 1: 8,5 / PH 2: 60,5)</t>
  </si>
  <si>
    <t>Gerlich, Daniel</t>
  </si>
  <si>
    <t>18. Marek, Horáček (Rtg prům.:1241, PH 1: 8 / PH 2: 89,5)</t>
  </si>
  <si>
    <t>Marek, Antonín</t>
  </si>
  <si>
    <t>19. Svítek, Svítková (Rtg prům.:1000, PH 1: 6 / PH 2: 63,5)</t>
  </si>
  <si>
    <t>20. Polák, Yermolov (Rtg prům.:1012, PH 1: 4 / PH 2: 66)</t>
  </si>
  <si>
    <t>21. Pospíšil, Pospíšilová (Rtg prům.:1037, PH 1: 4 / PH 2: 64,5)</t>
  </si>
  <si>
    <t>Pospíšil, Václav</t>
  </si>
  <si>
    <t>Pospíšilová, Terezie</t>
  </si>
  <si>
    <t>Všechny detaily tohoto turnaje naleznete pod  https://chess-results.com/tnr1292599.aspx?lan=5</t>
  </si>
  <si>
    <t>U9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</si>
</sst>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scheme val="minor"/>
    </font>
    <font>
      <sz val="10"/>
      <color rgb="FF000000"/>
      <name val="Aptos Narrow"/>
      <family val="2"/>
      <scheme val="minor"/>
    </font>
    <font>
      <b/>
      <sz val="10"/>
      <color rgb="FF00000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1"/>
      <color rgb="FF000000"/>
      <name val="Aptos Narrow"/>
      <family val="2"/>
      <scheme val="minor"/>
    </font>
    <font>
      <b/>
      <sz val="11"/>
      <color rgb="FF8A2BE2"/>
      <name val="Aptos Narrow"/>
      <family val="2"/>
      <scheme val="minor"/>
    </font>
    <font>
      <b/>
      <sz val="7"/>
      <color rgb="FF8A2BE2"/>
      <name val="Aptos Narrow"/>
      <family val="2"/>
      <scheme val="minor"/>
    </font>
    <font>
      <sz val="7"/>
      <color rgb="FF000000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C0C0C0"/>
        <bgColor rgb="FFC0C0C0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</fills>
  <borders count="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0" fontId="1" fillId="0" borderId="0"/>
  </cellStyleXfs>
  <cellXfs count="72">
    <xf numFmtId="0" fontId="0" fillId="0" borderId="0" xfId="0"/>
    <xf numFmtId="0" fontId="2" fillId="0" borderId="0" xfId="1" applyFont="1"/>
    <xf numFmtId="0" fontId="2" fillId="0" borderId="1" xfId="1" applyFont="1" applyBorder="1"/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right"/>
    </xf>
    <xf numFmtId="0" fontId="3" fillId="2" borderId="1" xfId="1" applyFont="1" applyFill="1" applyBorder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right" vertical="center"/>
    </xf>
    <xf numFmtId="0" fontId="0" fillId="0" borderId="0" xfId="0" applyAlignment="1">
      <alignment horizontal="center"/>
    </xf>
    <xf numFmtId="0" fontId="3" fillId="2" borderId="4" xfId="1" applyFont="1" applyFill="1" applyBorder="1" applyAlignment="1">
      <alignment vertical="center"/>
    </xf>
    <xf numFmtId="0" fontId="2" fillId="0" borderId="4" xfId="1" applyFont="1" applyBorder="1"/>
    <xf numFmtId="0" fontId="2" fillId="0" borderId="0" xfId="1" applyFont="1" applyAlignment="1">
      <alignment horizontal="center"/>
    </xf>
    <xf numFmtId="0" fontId="3" fillId="2" borderId="6" xfId="1" applyFont="1" applyFill="1" applyBorder="1" applyAlignment="1">
      <alignment vertical="center"/>
    </xf>
    <xf numFmtId="0" fontId="2" fillId="0" borderId="6" xfId="1" applyFont="1" applyBorder="1"/>
    <xf numFmtId="0" fontId="3" fillId="2" borderId="0" xfId="1" applyFont="1" applyFill="1" applyAlignment="1">
      <alignment horizontal="center" vertical="center"/>
    </xf>
    <xf numFmtId="0" fontId="4" fillId="0" borderId="0" xfId="0" applyFont="1" applyAlignment="1">
      <alignment horizontal="center"/>
    </xf>
    <xf numFmtId="0" fontId="3" fillId="2" borderId="5" xfId="1" applyFont="1" applyFill="1" applyBorder="1" applyAlignment="1">
      <alignment horizontal="center" vertical="center"/>
    </xf>
    <xf numFmtId="0" fontId="3" fillId="2" borderId="2" xfId="1" applyFont="1" applyFill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1"/>
    <xf numFmtId="0" fontId="5" fillId="0" borderId="0" xfId="1" applyFont="1" applyAlignment="1">
      <alignment vertical="top"/>
    </xf>
    <xf numFmtId="0" fontId="6" fillId="0" borderId="0" xfId="1" applyFont="1"/>
    <xf numFmtId="0" fontId="7" fillId="0" borderId="0" xfId="1" applyFont="1"/>
    <xf numFmtId="0" fontId="8" fillId="0" borderId="0" xfId="1" applyFont="1"/>
    <xf numFmtId="0" fontId="1" fillId="0" borderId="0" xfId="1" applyAlignment="1">
      <alignment horizontal="center" vertical="center"/>
    </xf>
    <xf numFmtId="0" fontId="2" fillId="0" borderId="1" xfId="1" applyFont="1" applyBorder="1" applyAlignment="1">
      <alignment horizontal="center" vertical="center"/>
    </xf>
    <xf numFmtId="0" fontId="1" fillId="0" borderId="0" xfId="1" applyAlignment="1">
      <alignment horizontal="center"/>
    </xf>
    <xf numFmtId="0" fontId="3" fillId="2" borderId="1" xfId="1" applyFont="1" applyFill="1" applyBorder="1" applyAlignment="1">
      <alignment horizontal="center"/>
    </xf>
    <xf numFmtId="0" fontId="1" fillId="0" borderId="0" xfId="0" applyFont="1" applyAlignment="1">
      <alignment horizontal="center"/>
    </xf>
    <xf numFmtId="0" fontId="2" fillId="0" borderId="2" xfId="1" applyFont="1" applyBorder="1" applyAlignment="1">
      <alignment horizontal="right"/>
    </xf>
    <xf numFmtId="0" fontId="2" fillId="0" borderId="2" xfId="1" applyFont="1" applyBorder="1"/>
    <xf numFmtId="0" fontId="3" fillId="2" borderId="1" xfId="1" applyFont="1" applyFill="1" applyBorder="1" applyAlignment="1">
      <alignment horizontal="left" vertical="center"/>
    </xf>
    <xf numFmtId="0" fontId="1" fillId="0" borderId="0" xfId="1"/>
    <xf numFmtId="0" fontId="5" fillId="0" borderId="0" xfId="1" applyFont="1" applyAlignment="1">
      <alignment vertical="top"/>
    </xf>
    <xf numFmtId="0" fontId="6" fillId="0" borderId="0" xfId="1" applyFont="1"/>
    <xf numFmtId="0" fontId="7" fillId="0" borderId="0" xfId="1" applyFont="1"/>
    <xf numFmtId="0" fontId="2" fillId="0" borderId="0" xfId="1" applyFont="1"/>
    <xf numFmtId="0" fontId="8" fillId="0" borderId="0" xfId="1" applyFont="1"/>
    <xf numFmtId="0" fontId="2" fillId="0" borderId="1" xfId="1" applyFont="1" applyBorder="1"/>
    <xf numFmtId="0" fontId="2" fillId="0" borderId="1" xfId="1" applyFont="1" applyBorder="1" applyAlignment="1">
      <alignment horizontal="center"/>
    </xf>
    <xf numFmtId="0" fontId="2" fillId="0" borderId="1" xfId="1" applyFont="1" applyBorder="1" applyAlignment="1">
      <alignment horizontal="right"/>
    </xf>
    <xf numFmtId="0" fontId="3" fillId="2" borderId="1" xfId="1" applyFont="1" applyFill="1" applyBorder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/>
    </xf>
    <xf numFmtId="0" fontId="3" fillId="3" borderId="1" xfId="1" applyFont="1" applyFill="1" applyBorder="1"/>
    <xf numFmtId="0" fontId="2" fillId="3" borderId="1" xfId="1" applyFont="1" applyFill="1" applyBorder="1"/>
    <xf numFmtId="0" fontId="2" fillId="3" borderId="1" xfId="1" applyFont="1" applyFill="1" applyBorder="1" applyAlignment="1">
      <alignment horizontal="right"/>
    </xf>
    <xf numFmtId="0" fontId="2" fillId="3" borderId="0" xfId="1" applyFont="1" applyFill="1"/>
    <xf numFmtId="0" fontId="0" fillId="3" borderId="0" xfId="0" applyFill="1" applyAlignment="1">
      <alignment horizontal="center"/>
    </xf>
    <xf numFmtId="0" fontId="0" fillId="3" borderId="0" xfId="0" applyFill="1" applyAlignment="1">
      <alignment horizontal="center" vertical="center"/>
    </xf>
    <xf numFmtId="0" fontId="4" fillId="3" borderId="0" xfId="0" applyFont="1" applyFill="1" applyAlignment="1">
      <alignment horizontal="center"/>
    </xf>
    <xf numFmtId="0" fontId="0" fillId="3" borderId="0" xfId="0" applyFill="1"/>
    <xf numFmtId="0" fontId="2" fillId="4" borderId="1" xfId="1" applyFont="1" applyFill="1" applyBorder="1" applyAlignment="1">
      <alignment horizontal="center"/>
    </xf>
    <xf numFmtId="0" fontId="3" fillId="4" borderId="1" xfId="1" applyFont="1" applyFill="1" applyBorder="1"/>
    <xf numFmtId="0" fontId="2" fillId="4" borderId="1" xfId="1" applyFont="1" applyFill="1" applyBorder="1"/>
    <xf numFmtId="0" fontId="2" fillId="4" borderId="1" xfId="1" applyFont="1" applyFill="1" applyBorder="1" applyAlignment="1">
      <alignment horizontal="right"/>
    </xf>
    <xf numFmtId="0" fontId="2" fillId="4" borderId="0" xfId="1" applyFont="1" applyFill="1"/>
    <xf numFmtId="0" fontId="0" fillId="4" borderId="0" xfId="0" applyFill="1" applyAlignment="1">
      <alignment horizontal="center"/>
    </xf>
    <xf numFmtId="0" fontId="0" fillId="4" borderId="0" xfId="0" applyFill="1" applyAlignment="1">
      <alignment horizontal="center" vertical="center"/>
    </xf>
    <xf numFmtId="0" fontId="4" fillId="4" borderId="0" xfId="0" applyFont="1" applyFill="1" applyAlignment="1">
      <alignment horizontal="center"/>
    </xf>
    <xf numFmtId="0" fontId="9" fillId="5" borderId="0" xfId="0" applyFont="1" applyFill="1" applyAlignment="1">
      <alignment horizontal="center"/>
    </xf>
    <xf numFmtId="0" fontId="9" fillId="5" borderId="0" xfId="0" applyFont="1" applyFill="1" applyAlignment="1">
      <alignment horizontal="center" vertical="center"/>
    </xf>
    <xf numFmtId="0" fontId="3" fillId="2" borderId="0" xfId="1" applyFont="1" applyFill="1" applyAlignment="1">
      <alignment horizontal="center"/>
    </xf>
    <xf numFmtId="0" fontId="0" fillId="4" borderId="0" xfId="0" applyFill="1"/>
    <xf numFmtId="0" fontId="2" fillId="4" borderId="0" xfId="1" applyFont="1" applyFill="1" applyAlignment="1">
      <alignment horizontal="center"/>
    </xf>
    <xf numFmtId="0" fontId="3" fillId="3" borderId="1" xfId="1" applyFont="1" applyFill="1" applyBorder="1" applyAlignment="1">
      <alignment horizontal="center"/>
    </xf>
    <xf numFmtId="0" fontId="3" fillId="0" borderId="1" xfId="1" applyFont="1" applyBorder="1" applyAlignment="1">
      <alignment horizontal="center"/>
    </xf>
    <xf numFmtId="0" fontId="3" fillId="4" borderId="1" xfId="1" applyFont="1" applyFill="1" applyBorder="1" applyAlignment="1">
      <alignment horizontal="center"/>
    </xf>
    <xf numFmtId="0" fontId="2" fillId="3" borderId="0" xfId="1" applyFont="1" applyFill="1" applyAlignment="1">
      <alignment horizontal="center"/>
    </xf>
    <xf numFmtId="0" fontId="2" fillId="4" borderId="2" xfId="1" applyFont="1" applyFill="1" applyBorder="1" applyAlignment="1">
      <alignment horizontal="right"/>
    </xf>
  </cellXfs>
  <cellStyles count="2">
    <cellStyle name="Normální" xfId="0" builtinId="0"/>
    <cellStyle name="Normální 2" xfId="1" xr:uid="{3587448D-2213-43F3-BE5C-015DFB2EF37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76566.aspx?lan=5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75909.aspx?lan=5" TargetMode="Externa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hyperlink" Target="https://chess-results.com/" TargetMode="Externa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68920.aspx?lan=5" TargetMode="External"/><Relationship Id="rId4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54500.aspx?lan=5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88121.aspx?lan=5" TargetMode="External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88120.aspx?lan=5" TargetMode="External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89459.aspx?lan=5" TargetMode="External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97479.aspx?lan=5" TargetMode="External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48842.aspx?lan=5" TargetMode="Externa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292599.aspx?lan=5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02122.aspx?lan=5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02081.aspx?lan=5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41085.aspx?lan=5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41559.aspx?lan=5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hyperlink" Target="https://chess-results.com/" TargetMode="External"/><Relationship Id="rId2" Type="http://schemas.openxmlformats.org/officeDocument/2006/relationships/hyperlink" Target="https://chess-results.com/" TargetMode="External"/><Relationship Id="rId1" Type="http://schemas.openxmlformats.org/officeDocument/2006/relationships/hyperlink" Target="https://chess-results.com/tnr1176567.aspx?lan=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10FC2-A27B-4DB1-8C8F-8C60E6AE694A}">
  <dimension ref="A2:U20"/>
  <sheetViews>
    <sheetView tabSelected="1" workbookViewId="0">
      <selection activeCell="B3" sqref="B3"/>
    </sheetView>
  </sheetViews>
  <sheetFormatPr defaultRowHeight="15" x14ac:dyDescent="0.25"/>
  <cols>
    <col min="2" max="2" width="17.5703125" customWidth="1"/>
    <col min="3" max="3" width="6.7109375" style="8" bestFit="1" customWidth="1"/>
    <col min="4" max="4" width="4" bestFit="1" customWidth="1"/>
    <col min="5" max="5" width="5.42578125" customWidth="1"/>
    <col min="6" max="6" width="25" bestFit="1" customWidth="1"/>
    <col min="7" max="7" width="3.42578125" customWidth="1"/>
    <col min="8" max="8" width="12.42578125" bestFit="1" customWidth="1"/>
    <col min="9" max="9" width="10.5703125" bestFit="1" customWidth="1"/>
    <col min="10" max="10" width="9.28515625" bestFit="1" customWidth="1"/>
    <col min="11" max="11" width="12.28515625" style="8" bestFit="1" customWidth="1"/>
    <col min="12" max="12" width="10.85546875" style="8" customWidth="1"/>
    <col min="13" max="13" width="15.42578125" style="19" bestFit="1" customWidth="1"/>
    <col min="14" max="14" width="14.28515625" style="19" bestFit="1" customWidth="1"/>
    <col min="15" max="15" width="9.85546875" style="8" customWidth="1"/>
    <col min="17" max="17" width="11.28515625" style="8" bestFit="1" customWidth="1"/>
    <col min="19" max="19" width="12.7109375" customWidth="1"/>
    <col min="20" max="20" width="10.42578125" bestFit="1" customWidth="1"/>
    <col min="21" max="21" width="9.140625" style="8"/>
  </cols>
  <sheetData>
    <row r="2" spans="1:21" x14ac:dyDescent="0.25">
      <c r="A2" s="6" t="s">
        <v>0</v>
      </c>
      <c r="B2" s="5" t="s">
        <v>1</v>
      </c>
      <c r="C2" s="28" t="s">
        <v>5</v>
      </c>
      <c r="D2" s="5" t="s">
        <v>2</v>
      </c>
      <c r="E2" s="7" t="s">
        <v>3</v>
      </c>
      <c r="F2" s="9" t="s">
        <v>4</v>
      </c>
      <c r="G2" s="12"/>
      <c r="H2" s="14" t="s">
        <v>14</v>
      </c>
      <c r="I2" s="16" t="s">
        <v>13</v>
      </c>
      <c r="J2" s="17" t="s">
        <v>7</v>
      </c>
      <c r="K2" s="18" t="s">
        <v>8</v>
      </c>
      <c r="L2" s="14" t="s">
        <v>9</v>
      </c>
      <c r="M2" s="14" t="s">
        <v>19</v>
      </c>
      <c r="N2" s="14" t="s">
        <v>18</v>
      </c>
      <c r="O2" s="14" t="s">
        <v>10</v>
      </c>
      <c r="P2" s="14" t="s">
        <v>11</v>
      </c>
      <c r="Q2" s="14" t="s">
        <v>16</v>
      </c>
      <c r="R2" s="14" t="s">
        <v>12</v>
      </c>
      <c r="S2" s="14" t="s">
        <v>15</v>
      </c>
      <c r="T2" s="14" t="s">
        <v>17</v>
      </c>
      <c r="U2" s="14" t="s">
        <v>6</v>
      </c>
    </row>
    <row r="3" spans="1:21" x14ac:dyDescent="0.25">
      <c r="A3" s="67">
        <f>1</f>
        <v>1</v>
      </c>
      <c r="B3" s="46" t="s">
        <v>69</v>
      </c>
      <c r="C3" s="45"/>
      <c r="D3" s="47" t="s">
        <v>28</v>
      </c>
      <c r="E3" s="48">
        <v>1358</v>
      </c>
      <c r="F3" s="47" t="s">
        <v>47</v>
      </c>
      <c r="G3" s="49"/>
      <c r="H3" s="50">
        <v>5</v>
      </c>
      <c r="I3" s="50"/>
      <c r="J3" s="50">
        <v>5</v>
      </c>
      <c r="K3" s="62">
        <v>3</v>
      </c>
      <c r="L3" s="50">
        <v>4</v>
      </c>
      <c r="M3" s="63">
        <v>3</v>
      </c>
      <c r="N3" s="51"/>
      <c r="O3" s="50">
        <v>5.5</v>
      </c>
      <c r="P3" s="50">
        <v>6.5</v>
      </c>
      <c r="Q3" s="50">
        <v>4.5</v>
      </c>
      <c r="R3" s="50"/>
      <c r="S3" s="50"/>
      <c r="T3" s="50"/>
      <c r="U3" s="52" cm="1">
        <f t="array" ref="U3">SUM(LARGE(H3:T3,{1;2;3;4;5;6}))</f>
        <v>30.5</v>
      </c>
    </row>
    <row r="4" spans="1:21" x14ac:dyDescent="0.25">
      <c r="A4" s="67">
        <f>A3+1</f>
        <v>2</v>
      </c>
      <c r="B4" s="46" t="s">
        <v>234</v>
      </c>
      <c r="C4" s="45"/>
      <c r="D4" s="47" t="s">
        <v>28</v>
      </c>
      <c r="E4" s="48">
        <v>1639</v>
      </c>
      <c r="F4" s="47" t="s">
        <v>33</v>
      </c>
      <c r="G4" s="53"/>
      <c r="H4" s="53"/>
      <c r="I4" s="53"/>
      <c r="J4" s="53"/>
      <c r="K4" s="50">
        <v>4.5</v>
      </c>
      <c r="L4" s="50">
        <v>5</v>
      </c>
      <c r="M4" s="51">
        <v>5</v>
      </c>
      <c r="N4" s="51"/>
      <c r="O4" s="50"/>
      <c r="P4" s="53"/>
      <c r="Q4" s="50">
        <v>6</v>
      </c>
      <c r="R4" s="53"/>
      <c r="S4" s="53"/>
      <c r="T4" s="53"/>
      <c r="U4" s="52">
        <f>SUM(H4:T4)</f>
        <v>20.5</v>
      </c>
    </row>
    <row r="5" spans="1:21" x14ac:dyDescent="0.25">
      <c r="A5" s="67">
        <f t="shared" ref="A5:A20" si="0">A4+1</f>
        <v>3</v>
      </c>
      <c r="B5" s="46" t="s">
        <v>287</v>
      </c>
      <c r="C5" s="45"/>
      <c r="D5" s="47" t="s">
        <v>28</v>
      </c>
      <c r="E5" s="48">
        <v>1476</v>
      </c>
      <c r="F5" s="47" t="s">
        <v>33</v>
      </c>
      <c r="G5" s="53"/>
      <c r="H5" s="53"/>
      <c r="I5" s="53"/>
      <c r="J5" s="53"/>
      <c r="K5" s="50"/>
      <c r="L5" s="50">
        <v>3.5</v>
      </c>
      <c r="M5" s="51">
        <v>4.5</v>
      </c>
      <c r="N5" s="51"/>
      <c r="O5" s="50"/>
      <c r="P5" s="53"/>
      <c r="Q5" s="50">
        <v>4.5</v>
      </c>
      <c r="R5" s="53"/>
      <c r="S5" s="53"/>
      <c r="T5" s="53"/>
      <c r="U5" s="52">
        <f>SUM(H5:T5)</f>
        <v>12.5</v>
      </c>
    </row>
    <row r="6" spans="1:21" x14ac:dyDescent="0.25">
      <c r="A6" s="68">
        <f t="shared" si="0"/>
        <v>4</v>
      </c>
      <c r="B6" s="2" t="s">
        <v>215</v>
      </c>
      <c r="C6" s="3"/>
      <c r="D6" s="2" t="s">
        <v>28</v>
      </c>
      <c r="E6" s="4">
        <v>1782</v>
      </c>
      <c r="F6" s="2" t="s">
        <v>135</v>
      </c>
      <c r="K6" s="8">
        <v>6.5</v>
      </c>
      <c r="L6" s="8">
        <v>5</v>
      </c>
      <c r="U6" s="15">
        <f>SUM(H6:T6)</f>
        <v>11.5</v>
      </c>
    </row>
    <row r="7" spans="1:21" x14ac:dyDescent="0.25">
      <c r="A7" s="68">
        <f t="shared" si="0"/>
        <v>5</v>
      </c>
      <c r="B7" s="2" t="s">
        <v>70</v>
      </c>
      <c r="C7" s="3"/>
      <c r="D7" s="2" t="s">
        <v>28</v>
      </c>
      <c r="E7" s="4">
        <v>1393</v>
      </c>
      <c r="F7" s="2" t="s">
        <v>47</v>
      </c>
      <c r="G7" s="1"/>
      <c r="H7" s="8">
        <v>4</v>
      </c>
      <c r="I7" s="8"/>
      <c r="J7" s="8"/>
      <c r="K7" s="8">
        <v>4</v>
      </c>
      <c r="P7" s="8"/>
      <c r="R7" s="8"/>
      <c r="S7" s="8"/>
      <c r="T7" s="8"/>
      <c r="U7" s="15">
        <f t="shared" ref="U7:U16" si="1">SUM(H7:T7)</f>
        <v>8</v>
      </c>
    </row>
    <row r="8" spans="1:21" x14ac:dyDescent="0.25">
      <c r="A8" s="68">
        <f t="shared" si="0"/>
        <v>6</v>
      </c>
      <c r="B8" s="2" t="s">
        <v>259</v>
      </c>
      <c r="C8" s="3"/>
      <c r="D8" s="2" t="s">
        <v>28</v>
      </c>
      <c r="E8" s="4">
        <v>1566</v>
      </c>
      <c r="F8" s="2" t="s">
        <v>135</v>
      </c>
      <c r="L8" s="8">
        <v>6.5</v>
      </c>
      <c r="U8" s="15">
        <f>SUM(H8:T8)</f>
        <v>6.5</v>
      </c>
    </row>
    <row r="9" spans="1:21" x14ac:dyDescent="0.25">
      <c r="A9" s="68">
        <f t="shared" si="0"/>
        <v>7</v>
      </c>
      <c r="B9" s="2" t="s">
        <v>572</v>
      </c>
      <c r="C9" s="3"/>
      <c r="D9" s="2" t="s">
        <v>28</v>
      </c>
      <c r="E9" s="3">
        <v>1662</v>
      </c>
      <c r="F9" s="2" t="s">
        <v>33</v>
      </c>
      <c r="G9" s="1"/>
      <c r="H9" s="8"/>
      <c r="I9" s="8"/>
      <c r="J9" s="8"/>
      <c r="P9" s="8"/>
      <c r="Q9" s="8">
        <v>5</v>
      </c>
      <c r="R9" s="8"/>
      <c r="S9" s="8"/>
      <c r="T9" s="8"/>
      <c r="U9" s="15">
        <f>SUM(H9:T9)</f>
        <v>5</v>
      </c>
    </row>
    <row r="10" spans="1:21" x14ac:dyDescent="0.25">
      <c r="A10" s="68">
        <f t="shared" si="0"/>
        <v>8</v>
      </c>
      <c r="B10" s="2" t="s">
        <v>273</v>
      </c>
      <c r="C10" s="3"/>
      <c r="D10" s="2" t="s">
        <v>261</v>
      </c>
      <c r="E10" s="4">
        <v>0</v>
      </c>
      <c r="F10" s="2" t="s">
        <v>272</v>
      </c>
      <c r="G10" s="1"/>
      <c r="H10" s="8"/>
      <c r="I10" s="8"/>
      <c r="J10" s="8"/>
      <c r="L10" s="8">
        <v>4.5</v>
      </c>
      <c r="P10" s="8"/>
      <c r="R10" s="8"/>
      <c r="S10" s="8"/>
      <c r="T10" s="8"/>
      <c r="U10" s="15">
        <f>SUM(H10:T10)</f>
        <v>4.5</v>
      </c>
    </row>
    <row r="11" spans="1:21" x14ac:dyDescent="0.25">
      <c r="A11" s="68">
        <f t="shared" si="0"/>
        <v>9</v>
      </c>
      <c r="B11" s="2" t="s">
        <v>278</v>
      </c>
      <c r="C11" s="3"/>
      <c r="D11" s="2" t="s">
        <v>28</v>
      </c>
      <c r="E11" s="4">
        <v>1548</v>
      </c>
      <c r="F11" s="2" t="s">
        <v>135</v>
      </c>
      <c r="G11" s="1"/>
      <c r="H11" s="8"/>
      <c r="I11" s="8"/>
      <c r="J11" s="8"/>
      <c r="L11" s="8">
        <v>4</v>
      </c>
      <c r="P11" s="8"/>
      <c r="R11" s="8"/>
      <c r="S11" s="8"/>
      <c r="T11" s="8"/>
      <c r="U11" s="15">
        <f t="shared" si="1"/>
        <v>4</v>
      </c>
    </row>
    <row r="12" spans="1:21" x14ac:dyDescent="0.25">
      <c r="A12" s="68">
        <f t="shared" si="0"/>
        <v>10</v>
      </c>
      <c r="B12" s="2" t="s">
        <v>286</v>
      </c>
      <c r="C12" s="3"/>
      <c r="D12" s="2" t="s">
        <v>28</v>
      </c>
      <c r="E12" s="4">
        <v>1334</v>
      </c>
      <c r="F12" s="2" t="s">
        <v>47</v>
      </c>
      <c r="L12" s="8">
        <v>4</v>
      </c>
      <c r="U12" s="15">
        <f t="shared" si="1"/>
        <v>4</v>
      </c>
    </row>
    <row r="13" spans="1:21" x14ac:dyDescent="0.25">
      <c r="A13" s="68">
        <f t="shared" si="0"/>
        <v>11</v>
      </c>
      <c r="B13" s="2" t="s">
        <v>425</v>
      </c>
      <c r="C13" s="3"/>
      <c r="D13" s="2" t="s">
        <v>28</v>
      </c>
      <c r="E13" s="4">
        <v>1513</v>
      </c>
      <c r="F13" s="2" t="s">
        <v>33</v>
      </c>
      <c r="G13" s="1"/>
      <c r="H13" s="8"/>
      <c r="I13" s="8"/>
      <c r="J13" s="8"/>
      <c r="M13" s="19">
        <v>4</v>
      </c>
      <c r="P13" s="8"/>
      <c r="R13" s="8"/>
      <c r="S13" s="8"/>
      <c r="T13" s="8"/>
      <c r="U13" s="15">
        <f t="shared" si="1"/>
        <v>4</v>
      </c>
    </row>
    <row r="14" spans="1:21" x14ac:dyDescent="0.25">
      <c r="A14" s="68">
        <f t="shared" si="0"/>
        <v>12</v>
      </c>
      <c r="B14" s="2" t="s">
        <v>433</v>
      </c>
      <c r="C14" s="3"/>
      <c r="D14" s="2" t="s">
        <v>28</v>
      </c>
      <c r="E14" s="4">
        <v>1387</v>
      </c>
      <c r="F14" s="2" t="s">
        <v>40</v>
      </c>
      <c r="G14" s="1"/>
      <c r="H14" s="8"/>
      <c r="I14" s="8"/>
      <c r="J14" s="8"/>
      <c r="M14" s="19">
        <v>4</v>
      </c>
      <c r="P14" s="8"/>
      <c r="R14" s="8"/>
      <c r="S14" s="8"/>
      <c r="T14" s="8"/>
      <c r="U14" s="15">
        <f t="shared" si="1"/>
        <v>4</v>
      </c>
    </row>
    <row r="15" spans="1:21" x14ac:dyDescent="0.25">
      <c r="A15" s="68">
        <f t="shared" si="0"/>
        <v>13</v>
      </c>
      <c r="B15" s="2" t="s">
        <v>579</v>
      </c>
      <c r="C15" s="3"/>
      <c r="D15" s="2" t="s">
        <v>28</v>
      </c>
      <c r="E15" s="4">
        <v>0</v>
      </c>
      <c r="F15" s="2"/>
      <c r="G15" s="1"/>
      <c r="H15" s="8"/>
      <c r="I15" s="8"/>
      <c r="J15" s="8"/>
      <c r="P15" s="8"/>
      <c r="Q15" s="8">
        <v>4</v>
      </c>
      <c r="R15" s="8"/>
      <c r="S15" s="8"/>
      <c r="T15" s="8"/>
      <c r="U15" s="15">
        <f t="shared" si="1"/>
        <v>4</v>
      </c>
    </row>
    <row r="16" spans="1:21" x14ac:dyDescent="0.25">
      <c r="A16" s="68">
        <f t="shared" si="0"/>
        <v>14</v>
      </c>
      <c r="B16" s="39" t="s">
        <v>629</v>
      </c>
      <c r="C16" s="40"/>
      <c r="D16" s="39" t="s">
        <v>28</v>
      </c>
      <c r="E16" s="41">
        <v>1269</v>
      </c>
      <c r="F16" s="39" t="s">
        <v>29</v>
      </c>
      <c r="G16" s="37"/>
      <c r="H16" s="8"/>
      <c r="I16" s="8"/>
      <c r="J16" s="8"/>
      <c r="P16" s="8"/>
      <c r="R16" s="8">
        <v>4</v>
      </c>
      <c r="S16" s="8"/>
      <c r="T16" s="8"/>
      <c r="U16" s="15">
        <f t="shared" si="1"/>
        <v>4</v>
      </c>
    </row>
    <row r="17" spans="1:21" x14ac:dyDescent="0.25">
      <c r="A17" s="69">
        <f t="shared" si="0"/>
        <v>15</v>
      </c>
      <c r="B17" s="55" t="s">
        <v>73</v>
      </c>
      <c r="C17" s="54" t="s">
        <v>93</v>
      </c>
      <c r="D17" s="56" t="s">
        <v>28</v>
      </c>
      <c r="E17" s="57">
        <v>1072</v>
      </c>
      <c r="F17" s="56" t="s">
        <v>47</v>
      </c>
      <c r="G17" s="58"/>
      <c r="H17" s="59">
        <v>3.5</v>
      </c>
      <c r="I17" s="59"/>
      <c r="J17" s="59"/>
      <c r="K17" s="59"/>
      <c r="L17" s="59"/>
      <c r="M17" s="60"/>
      <c r="N17" s="60"/>
      <c r="O17" s="59"/>
      <c r="P17" s="59"/>
      <c r="Q17" s="59"/>
      <c r="R17" s="59"/>
      <c r="S17" s="59"/>
      <c r="T17" s="59"/>
      <c r="U17" s="61">
        <f>SUM(H17:T17)</f>
        <v>3.5</v>
      </c>
    </row>
    <row r="18" spans="1:21" x14ac:dyDescent="0.25">
      <c r="A18" s="68">
        <f t="shared" si="0"/>
        <v>16</v>
      </c>
      <c r="B18" s="2" t="s">
        <v>74</v>
      </c>
      <c r="C18" s="3"/>
      <c r="D18" s="2" t="s">
        <v>28</v>
      </c>
      <c r="E18" s="4">
        <v>1158</v>
      </c>
      <c r="F18" s="2" t="s">
        <v>47</v>
      </c>
      <c r="G18" s="1"/>
      <c r="H18" s="8">
        <v>3</v>
      </c>
      <c r="I18" s="8"/>
      <c r="J18" s="8"/>
      <c r="P18" s="8"/>
      <c r="R18" s="8"/>
      <c r="S18" s="8"/>
      <c r="T18" s="8"/>
      <c r="U18" s="15">
        <f>SUM(H18:T18)</f>
        <v>3</v>
      </c>
    </row>
    <row r="19" spans="1:21" x14ac:dyDescent="0.25">
      <c r="A19" s="68">
        <f t="shared" si="0"/>
        <v>17</v>
      </c>
      <c r="B19" s="2" t="s">
        <v>297</v>
      </c>
      <c r="C19" s="3"/>
      <c r="D19" s="2" t="s">
        <v>28</v>
      </c>
      <c r="E19" s="4">
        <v>1102</v>
      </c>
      <c r="F19" s="2" t="s">
        <v>135</v>
      </c>
      <c r="G19" s="1"/>
      <c r="H19" s="8"/>
      <c r="I19" s="8"/>
      <c r="J19" s="8"/>
      <c r="L19" s="8">
        <v>3</v>
      </c>
      <c r="P19" s="8"/>
      <c r="R19" s="8"/>
      <c r="S19" s="8"/>
      <c r="T19" s="8"/>
      <c r="U19" s="15">
        <f>SUM(H19:T19)</f>
        <v>3</v>
      </c>
    </row>
    <row r="20" spans="1:21" x14ac:dyDescent="0.25">
      <c r="A20" s="68">
        <f t="shared" si="0"/>
        <v>18</v>
      </c>
      <c r="B20" s="2" t="s">
        <v>300</v>
      </c>
      <c r="C20" s="3"/>
      <c r="D20" s="2" t="s">
        <v>28</v>
      </c>
      <c r="E20" s="4">
        <v>0</v>
      </c>
      <c r="F20" s="2" t="s">
        <v>9</v>
      </c>
      <c r="G20" s="1"/>
      <c r="H20" s="8"/>
      <c r="I20" s="8"/>
      <c r="J20" s="8"/>
      <c r="L20" s="8">
        <v>3</v>
      </c>
      <c r="P20" s="8"/>
      <c r="R20" s="8"/>
      <c r="S20" s="8"/>
      <c r="T20" s="8"/>
      <c r="U20" s="15">
        <f>SUM(H20:T20)</f>
        <v>3</v>
      </c>
    </row>
  </sheetData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2762BD-9C36-4238-8AC2-414DA15BDAEA}">
  <dimension ref="A1:J46"/>
  <sheetViews>
    <sheetView topLeftCell="A4" workbookViewId="0">
      <selection activeCell="E38" sqref="E38:F38"/>
    </sheetView>
  </sheetViews>
  <sheetFormatPr defaultRowHeight="15" x14ac:dyDescent="0.25"/>
  <cols>
    <col min="3" max="3" width="23.28515625" bestFit="1" customWidth="1"/>
    <col min="4" max="4" width="8.28515625" style="8" bestFit="1" customWidth="1"/>
    <col min="5" max="5" width="8.7109375" customWidth="1"/>
    <col min="6" max="6" width="25.28515625" bestFit="1" customWidth="1"/>
  </cols>
  <sheetData>
    <row r="1" spans="1:10" x14ac:dyDescent="0.25">
      <c r="A1" s="22" t="s">
        <v>20</v>
      </c>
      <c r="B1" s="20"/>
      <c r="C1" s="20"/>
      <c r="D1" s="27"/>
      <c r="E1" s="20"/>
      <c r="F1" s="20"/>
      <c r="G1" s="20"/>
      <c r="H1" s="20"/>
      <c r="I1" s="20"/>
      <c r="J1" s="20"/>
    </row>
    <row r="2" spans="1:10" x14ac:dyDescent="0.25">
      <c r="A2" s="21" t="s">
        <v>162</v>
      </c>
      <c r="B2" s="20"/>
      <c r="C2" s="20"/>
      <c r="D2" s="27"/>
      <c r="E2" s="20"/>
      <c r="F2" s="20"/>
      <c r="G2" s="20"/>
      <c r="H2" s="20"/>
      <c r="I2" s="20"/>
      <c r="J2" s="20"/>
    </row>
    <row r="3" spans="1:10" x14ac:dyDescent="0.25">
      <c r="A3" s="24" t="s">
        <v>163</v>
      </c>
      <c r="B3" s="20"/>
      <c r="C3" s="20"/>
      <c r="D3" s="27"/>
      <c r="E3" s="20"/>
      <c r="F3" s="20"/>
      <c r="G3" s="20"/>
      <c r="H3" s="20"/>
      <c r="I3" s="20"/>
      <c r="J3" s="20"/>
    </row>
    <row r="4" spans="1:10" x14ac:dyDescent="0.25">
      <c r="A4" s="21" t="s">
        <v>23</v>
      </c>
      <c r="B4" s="20"/>
      <c r="C4" s="20"/>
      <c r="D4" s="27"/>
      <c r="E4" s="20"/>
      <c r="F4" s="20"/>
      <c r="G4" s="20"/>
      <c r="H4" s="20"/>
      <c r="I4" s="20"/>
      <c r="J4" s="20"/>
    </row>
    <row r="5" spans="1:10" x14ac:dyDescent="0.25">
      <c r="A5" s="6" t="s">
        <v>0</v>
      </c>
      <c r="B5" s="6" t="s">
        <v>24</v>
      </c>
      <c r="C5" s="5" t="s">
        <v>1</v>
      </c>
      <c r="D5" s="6" t="s">
        <v>63</v>
      </c>
      <c r="E5" s="7" t="s">
        <v>86</v>
      </c>
      <c r="F5" s="5" t="s">
        <v>4</v>
      </c>
      <c r="G5" s="6" t="s">
        <v>25</v>
      </c>
      <c r="H5" s="6" t="s">
        <v>26</v>
      </c>
      <c r="I5" s="6" t="s">
        <v>87</v>
      </c>
      <c r="J5" s="6" t="s">
        <v>88</v>
      </c>
    </row>
    <row r="6" spans="1:10" x14ac:dyDescent="0.25">
      <c r="A6" s="3">
        <v>1</v>
      </c>
      <c r="B6" s="3">
        <v>17</v>
      </c>
      <c r="C6" s="2" t="s">
        <v>107</v>
      </c>
      <c r="D6" s="3" t="s">
        <v>82</v>
      </c>
      <c r="E6" s="4">
        <v>0</v>
      </c>
      <c r="F6" s="2" t="s">
        <v>108</v>
      </c>
      <c r="G6" s="3">
        <v>7</v>
      </c>
      <c r="H6" s="3">
        <v>0</v>
      </c>
      <c r="I6" s="3">
        <v>29.5</v>
      </c>
      <c r="J6" s="3">
        <v>33.5</v>
      </c>
    </row>
    <row r="7" spans="1:10" x14ac:dyDescent="0.25">
      <c r="A7" s="3">
        <v>2</v>
      </c>
      <c r="B7" s="3">
        <v>1</v>
      </c>
      <c r="C7" s="2" t="s">
        <v>109</v>
      </c>
      <c r="D7" s="3" t="s">
        <v>82</v>
      </c>
      <c r="E7" s="4">
        <v>1397</v>
      </c>
      <c r="F7" s="2" t="s">
        <v>33</v>
      </c>
      <c r="G7" s="3">
        <v>6</v>
      </c>
      <c r="H7" s="3">
        <v>0</v>
      </c>
      <c r="I7" s="3">
        <v>29.5</v>
      </c>
      <c r="J7" s="3">
        <v>31.5</v>
      </c>
    </row>
    <row r="8" spans="1:10" x14ac:dyDescent="0.25">
      <c r="A8" s="3">
        <v>3</v>
      </c>
      <c r="B8" s="3">
        <v>3</v>
      </c>
      <c r="C8" s="2" t="s">
        <v>164</v>
      </c>
      <c r="D8" s="3" t="s">
        <v>82</v>
      </c>
      <c r="E8" s="4">
        <v>1141</v>
      </c>
      <c r="F8" s="2" t="s">
        <v>40</v>
      </c>
      <c r="G8" s="3">
        <v>5</v>
      </c>
      <c r="H8" s="3">
        <v>0</v>
      </c>
      <c r="I8" s="3">
        <v>30</v>
      </c>
      <c r="J8" s="3">
        <v>31.5</v>
      </c>
    </row>
    <row r="9" spans="1:10" x14ac:dyDescent="0.25">
      <c r="A9" s="3">
        <v>4</v>
      </c>
      <c r="B9" s="3">
        <v>9</v>
      </c>
      <c r="C9" s="2" t="s">
        <v>165</v>
      </c>
      <c r="D9" s="3" t="s">
        <v>82</v>
      </c>
      <c r="E9" s="4">
        <v>1053</v>
      </c>
      <c r="F9" s="2" t="s">
        <v>166</v>
      </c>
      <c r="G9" s="3">
        <v>5</v>
      </c>
      <c r="H9" s="3">
        <v>0</v>
      </c>
      <c r="I9" s="3">
        <v>29.5</v>
      </c>
      <c r="J9" s="3">
        <v>33</v>
      </c>
    </row>
    <row r="10" spans="1:10" x14ac:dyDescent="0.25">
      <c r="A10" s="3">
        <v>5</v>
      </c>
      <c r="B10" s="3">
        <v>12</v>
      </c>
      <c r="C10" s="2" t="s">
        <v>167</v>
      </c>
      <c r="D10" s="3" t="s">
        <v>83</v>
      </c>
      <c r="E10" s="4">
        <v>1041</v>
      </c>
      <c r="F10" s="2" t="s">
        <v>33</v>
      </c>
      <c r="G10" s="3">
        <v>5</v>
      </c>
      <c r="H10" s="3">
        <v>0</v>
      </c>
      <c r="I10" s="3">
        <v>25.5</v>
      </c>
      <c r="J10" s="3">
        <v>28</v>
      </c>
    </row>
    <row r="11" spans="1:10" x14ac:dyDescent="0.25">
      <c r="A11" s="3">
        <v>6</v>
      </c>
      <c r="B11" s="3">
        <v>7</v>
      </c>
      <c r="C11" s="2" t="s">
        <v>168</v>
      </c>
      <c r="D11" s="3" t="s">
        <v>83</v>
      </c>
      <c r="E11" s="4">
        <v>1069</v>
      </c>
      <c r="F11" s="2" t="s">
        <v>50</v>
      </c>
      <c r="G11" s="3">
        <v>4.5</v>
      </c>
      <c r="H11" s="3">
        <v>0</v>
      </c>
      <c r="I11" s="3">
        <v>27</v>
      </c>
      <c r="J11" s="3">
        <v>30</v>
      </c>
    </row>
    <row r="12" spans="1:10" x14ac:dyDescent="0.25">
      <c r="A12" s="3">
        <v>7</v>
      </c>
      <c r="B12" s="3">
        <v>2</v>
      </c>
      <c r="C12" s="2" t="s">
        <v>169</v>
      </c>
      <c r="D12" s="3" t="s">
        <v>82</v>
      </c>
      <c r="E12" s="4">
        <v>1155</v>
      </c>
      <c r="F12" s="2" t="s">
        <v>50</v>
      </c>
      <c r="G12" s="3">
        <v>4.5</v>
      </c>
      <c r="H12" s="3">
        <v>0</v>
      </c>
      <c r="I12" s="3">
        <v>27</v>
      </c>
      <c r="J12" s="3">
        <v>29</v>
      </c>
    </row>
    <row r="13" spans="1:10" x14ac:dyDescent="0.25">
      <c r="A13" s="3">
        <v>8</v>
      </c>
      <c r="B13" s="3">
        <v>15</v>
      </c>
      <c r="C13" s="2" t="s">
        <v>170</v>
      </c>
      <c r="D13" s="3" t="s">
        <v>83</v>
      </c>
      <c r="E13" s="4">
        <v>1014</v>
      </c>
      <c r="F13" s="2" t="s">
        <v>33</v>
      </c>
      <c r="G13" s="3">
        <v>4.5</v>
      </c>
      <c r="H13" s="3">
        <v>0</v>
      </c>
      <c r="I13" s="3">
        <v>25</v>
      </c>
      <c r="J13" s="3">
        <v>26.5</v>
      </c>
    </row>
    <row r="14" spans="1:10" x14ac:dyDescent="0.25">
      <c r="A14" s="3">
        <v>9</v>
      </c>
      <c r="B14" s="3">
        <v>8</v>
      </c>
      <c r="C14" s="2" t="s">
        <v>48</v>
      </c>
      <c r="D14" s="3" t="s">
        <v>83</v>
      </c>
      <c r="E14" s="4">
        <v>1068</v>
      </c>
      <c r="F14" s="2" t="s">
        <v>40</v>
      </c>
      <c r="G14" s="3">
        <v>4.5</v>
      </c>
      <c r="H14" s="3">
        <v>0</v>
      </c>
      <c r="I14" s="3">
        <v>23</v>
      </c>
      <c r="J14" s="3">
        <v>24.5</v>
      </c>
    </row>
    <row r="15" spans="1:10" x14ac:dyDescent="0.25">
      <c r="A15" s="3">
        <v>10</v>
      </c>
      <c r="B15" s="3">
        <v>6</v>
      </c>
      <c r="C15" s="2" t="s">
        <v>32</v>
      </c>
      <c r="D15" s="3" t="s">
        <v>83</v>
      </c>
      <c r="E15" s="4">
        <v>1074</v>
      </c>
      <c r="F15" s="2" t="s">
        <v>33</v>
      </c>
      <c r="G15" s="3">
        <v>4</v>
      </c>
      <c r="H15" s="3">
        <v>0</v>
      </c>
      <c r="I15" s="3">
        <v>30</v>
      </c>
      <c r="J15" s="3">
        <v>32</v>
      </c>
    </row>
    <row r="16" spans="1:10" x14ac:dyDescent="0.25">
      <c r="A16" s="3">
        <v>11</v>
      </c>
      <c r="B16" s="3">
        <v>33</v>
      </c>
      <c r="C16" s="2" t="s">
        <v>171</v>
      </c>
      <c r="D16" s="3" t="s">
        <v>82</v>
      </c>
      <c r="E16" s="4">
        <v>0</v>
      </c>
      <c r="F16" s="2" t="s">
        <v>68</v>
      </c>
      <c r="G16" s="3">
        <v>4</v>
      </c>
      <c r="H16" s="3">
        <v>0</v>
      </c>
      <c r="I16" s="3">
        <v>23</v>
      </c>
      <c r="J16" s="3">
        <v>25</v>
      </c>
    </row>
    <row r="17" spans="1:10" x14ac:dyDescent="0.25">
      <c r="A17" s="3">
        <v>12</v>
      </c>
      <c r="B17" s="3">
        <v>13</v>
      </c>
      <c r="C17" s="2" t="s">
        <v>172</v>
      </c>
      <c r="D17" s="3" t="s">
        <v>83</v>
      </c>
      <c r="E17" s="4">
        <v>1032</v>
      </c>
      <c r="F17" s="2" t="s">
        <v>166</v>
      </c>
      <c r="G17" s="3">
        <v>4</v>
      </c>
      <c r="H17" s="3">
        <v>0</v>
      </c>
      <c r="I17" s="3">
        <v>22</v>
      </c>
      <c r="J17" s="3">
        <v>24.5</v>
      </c>
    </row>
    <row r="18" spans="1:10" x14ac:dyDescent="0.25">
      <c r="A18" s="3">
        <v>13</v>
      </c>
      <c r="B18" s="3">
        <v>20</v>
      </c>
      <c r="C18" s="2" t="s">
        <v>122</v>
      </c>
      <c r="D18" s="3" t="s">
        <v>83</v>
      </c>
      <c r="E18" s="4">
        <v>0</v>
      </c>
      <c r="F18" s="2" t="s">
        <v>118</v>
      </c>
      <c r="G18" s="3">
        <v>4</v>
      </c>
      <c r="H18" s="3">
        <v>0</v>
      </c>
      <c r="I18" s="3">
        <v>21</v>
      </c>
      <c r="J18" s="3">
        <v>24</v>
      </c>
    </row>
    <row r="19" spans="1:10" x14ac:dyDescent="0.25">
      <c r="A19" s="3">
        <v>14</v>
      </c>
      <c r="B19" s="3">
        <v>14</v>
      </c>
      <c r="C19" s="2" t="s">
        <v>173</v>
      </c>
      <c r="D19" s="3" t="s">
        <v>82</v>
      </c>
      <c r="E19" s="4">
        <v>1025</v>
      </c>
      <c r="F19" s="2" t="s">
        <v>68</v>
      </c>
      <c r="G19" s="3">
        <v>4</v>
      </c>
      <c r="H19" s="3">
        <v>0</v>
      </c>
      <c r="I19" s="3">
        <v>20</v>
      </c>
      <c r="J19" s="3">
        <v>21.5</v>
      </c>
    </row>
    <row r="20" spans="1:10" x14ac:dyDescent="0.25">
      <c r="A20" s="3">
        <v>15</v>
      </c>
      <c r="B20" s="3">
        <v>28</v>
      </c>
      <c r="C20" s="2" t="s">
        <v>116</v>
      </c>
      <c r="D20" s="3" t="s">
        <v>82</v>
      </c>
      <c r="E20" s="4">
        <v>0</v>
      </c>
      <c r="F20" s="2" t="s">
        <v>40</v>
      </c>
      <c r="G20" s="3">
        <v>4</v>
      </c>
      <c r="H20" s="3">
        <v>0</v>
      </c>
      <c r="I20" s="3">
        <v>19</v>
      </c>
      <c r="J20" s="3">
        <v>20.5</v>
      </c>
    </row>
    <row r="21" spans="1:10" x14ac:dyDescent="0.25">
      <c r="A21" s="3">
        <v>16</v>
      </c>
      <c r="B21" s="3">
        <v>10</v>
      </c>
      <c r="C21" s="2" t="s">
        <v>174</v>
      </c>
      <c r="D21" s="3" t="s">
        <v>83</v>
      </c>
      <c r="E21" s="4">
        <v>1048</v>
      </c>
      <c r="F21" s="2" t="s">
        <v>50</v>
      </c>
      <c r="G21" s="3">
        <v>3.5</v>
      </c>
      <c r="H21" s="3">
        <v>0</v>
      </c>
      <c r="I21" s="3">
        <v>26.5</v>
      </c>
      <c r="J21" s="3">
        <v>29.5</v>
      </c>
    </row>
    <row r="22" spans="1:10" x14ac:dyDescent="0.25">
      <c r="A22" s="3">
        <v>17</v>
      </c>
      <c r="B22" s="3">
        <v>25</v>
      </c>
      <c r="C22" s="2" t="s">
        <v>52</v>
      </c>
      <c r="D22" s="3" t="s">
        <v>82</v>
      </c>
      <c r="E22" s="4">
        <v>0</v>
      </c>
      <c r="F22" s="2" t="s">
        <v>94</v>
      </c>
      <c r="G22" s="3">
        <v>3.5</v>
      </c>
      <c r="H22" s="3">
        <v>0</v>
      </c>
      <c r="I22" s="3">
        <v>23.5</v>
      </c>
      <c r="J22" s="3">
        <v>25.5</v>
      </c>
    </row>
    <row r="23" spans="1:10" x14ac:dyDescent="0.25">
      <c r="A23" s="3">
        <v>18</v>
      </c>
      <c r="B23" s="3">
        <v>16</v>
      </c>
      <c r="C23" s="2" t="s">
        <v>175</v>
      </c>
      <c r="D23" s="3" t="s">
        <v>82</v>
      </c>
      <c r="E23" s="4">
        <v>1004</v>
      </c>
      <c r="F23" s="2" t="s">
        <v>68</v>
      </c>
      <c r="G23" s="3">
        <v>3.5</v>
      </c>
      <c r="H23" s="3">
        <v>0</v>
      </c>
      <c r="I23" s="3">
        <v>23.5</v>
      </c>
      <c r="J23" s="3">
        <v>25.5</v>
      </c>
    </row>
    <row r="24" spans="1:10" x14ac:dyDescent="0.25">
      <c r="A24" s="3">
        <v>19</v>
      </c>
      <c r="B24" s="3">
        <v>11</v>
      </c>
      <c r="C24" s="2" t="s">
        <v>176</v>
      </c>
      <c r="D24" s="3" t="s">
        <v>83</v>
      </c>
      <c r="E24" s="4">
        <v>1048</v>
      </c>
      <c r="F24" s="2" t="s">
        <v>166</v>
      </c>
      <c r="G24" s="3">
        <v>3</v>
      </c>
      <c r="H24" s="3">
        <v>0</v>
      </c>
      <c r="I24" s="3">
        <v>23.5</v>
      </c>
      <c r="J24" s="3">
        <v>26.5</v>
      </c>
    </row>
    <row r="25" spans="1:10" x14ac:dyDescent="0.25">
      <c r="A25" s="3">
        <v>20</v>
      </c>
      <c r="B25" s="3">
        <v>4</v>
      </c>
      <c r="C25" s="2" t="s">
        <v>177</v>
      </c>
      <c r="D25" s="3" t="s">
        <v>83</v>
      </c>
      <c r="E25" s="4">
        <v>1127</v>
      </c>
      <c r="F25" s="2" t="s">
        <v>135</v>
      </c>
      <c r="G25" s="3">
        <v>3</v>
      </c>
      <c r="H25" s="3">
        <v>0</v>
      </c>
      <c r="I25" s="3">
        <v>22.5</v>
      </c>
      <c r="J25" s="3">
        <v>25</v>
      </c>
    </row>
    <row r="26" spans="1:10" x14ac:dyDescent="0.25">
      <c r="A26" s="3">
        <v>21</v>
      </c>
      <c r="B26" s="3">
        <v>23</v>
      </c>
      <c r="C26" s="2" t="s">
        <v>178</v>
      </c>
      <c r="D26" s="3" t="s">
        <v>83</v>
      </c>
      <c r="E26" s="4">
        <v>0</v>
      </c>
      <c r="F26" s="2" t="s">
        <v>50</v>
      </c>
      <c r="G26" s="3">
        <v>3</v>
      </c>
      <c r="H26" s="3">
        <v>0</v>
      </c>
      <c r="I26" s="3">
        <v>20</v>
      </c>
      <c r="J26" s="3">
        <v>21.5</v>
      </c>
    </row>
    <row r="27" spans="1:10" x14ac:dyDescent="0.25">
      <c r="A27" s="3">
        <v>22</v>
      </c>
      <c r="B27" s="3">
        <v>32</v>
      </c>
      <c r="C27" s="2" t="s">
        <v>179</v>
      </c>
      <c r="D27" s="3" t="s">
        <v>82</v>
      </c>
      <c r="E27" s="4">
        <v>0</v>
      </c>
      <c r="F27" s="2" t="s">
        <v>68</v>
      </c>
      <c r="G27" s="3">
        <v>3</v>
      </c>
      <c r="H27" s="3">
        <v>0</v>
      </c>
      <c r="I27" s="3">
        <v>19.5</v>
      </c>
      <c r="J27" s="3">
        <v>21</v>
      </c>
    </row>
    <row r="28" spans="1:10" x14ac:dyDescent="0.25">
      <c r="A28" s="3">
        <v>23</v>
      </c>
      <c r="B28" s="3">
        <v>27</v>
      </c>
      <c r="C28" s="2" t="s">
        <v>180</v>
      </c>
      <c r="D28" s="3" t="s">
        <v>82</v>
      </c>
      <c r="E28" s="4">
        <v>0</v>
      </c>
      <c r="F28" s="2" t="s">
        <v>68</v>
      </c>
      <c r="G28" s="3">
        <v>3</v>
      </c>
      <c r="H28" s="3">
        <v>0</v>
      </c>
      <c r="I28" s="3">
        <v>18</v>
      </c>
      <c r="J28" s="3">
        <v>19.5</v>
      </c>
    </row>
    <row r="29" spans="1:10" x14ac:dyDescent="0.25">
      <c r="A29" s="3">
        <v>24</v>
      </c>
      <c r="B29" s="3">
        <v>31</v>
      </c>
      <c r="C29" s="2" t="s">
        <v>181</v>
      </c>
      <c r="D29" s="3" t="s">
        <v>83</v>
      </c>
      <c r="E29" s="4">
        <v>0</v>
      </c>
      <c r="F29" s="2" t="s">
        <v>68</v>
      </c>
      <c r="G29" s="3">
        <v>3</v>
      </c>
      <c r="H29" s="3">
        <v>0</v>
      </c>
      <c r="I29" s="3">
        <v>17.5</v>
      </c>
      <c r="J29" s="3">
        <v>19</v>
      </c>
    </row>
    <row r="30" spans="1:10" x14ac:dyDescent="0.25">
      <c r="A30" s="3">
        <v>25</v>
      </c>
      <c r="B30" s="3">
        <v>26</v>
      </c>
      <c r="C30" s="2" t="s">
        <v>182</v>
      </c>
      <c r="D30" s="3" t="s">
        <v>83</v>
      </c>
      <c r="E30" s="4">
        <v>0</v>
      </c>
      <c r="F30" s="2" t="s">
        <v>135</v>
      </c>
      <c r="G30" s="3">
        <v>3</v>
      </c>
      <c r="H30" s="3">
        <v>0</v>
      </c>
      <c r="I30" s="3">
        <v>17.5</v>
      </c>
      <c r="J30" s="3">
        <v>19</v>
      </c>
    </row>
    <row r="31" spans="1:10" x14ac:dyDescent="0.25">
      <c r="A31" s="3">
        <v>26</v>
      </c>
      <c r="B31" s="3">
        <v>29</v>
      </c>
      <c r="C31" s="2" t="s">
        <v>183</v>
      </c>
      <c r="D31" s="3" t="s">
        <v>82</v>
      </c>
      <c r="E31" s="4">
        <v>0</v>
      </c>
      <c r="F31" s="2" t="s">
        <v>50</v>
      </c>
      <c r="G31" s="3">
        <v>3</v>
      </c>
      <c r="H31" s="3">
        <v>0</v>
      </c>
      <c r="I31" s="3">
        <v>16</v>
      </c>
      <c r="J31" s="3">
        <v>17.5</v>
      </c>
    </row>
    <row r="32" spans="1:10" x14ac:dyDescent="0.25">
      <c r="A32" s="3">
        <v>27</v>
      </c>
      <c r="B32" s="3">
        <v>24</v>
      </c>
      <c r="C32" s="2" t="s">
        <v>184</v>
      </c>
      <c r="D32" s="3" t="s">
        <v>83</v>
      </c>
      <c r="E32" s="4">
        <v>0</v>
      </c>
      <c r="F32" s="2" t="s">
        <v>141</v>
      </c>
      <c r="G32" s="3">
        <v>2.5</v>
      </c>
      <c r="H32" s="3">
        <v>0</v>
      </c>
      <c r="I32" s="3">
        <v>19.5</v>
      </c>
      <c r="J32" s="3">
        <v>21</v>
      </c>
    </row>
    <row r="33" spans="1:10" x14ac:dyDescent="0.25">
      <c r="A33" s="3">
        <v>28</v>
      </c>
      <c r="B33" s="3">
        <v>22</v>
      </c>
      <c r="C33" s="2" t="s">
        <v>51</v>
      </c>
      <c r="D33" s="3" t="s">
        <v>82</v>
      </c>
      <c r="E33" s="4">
        <v>0</v>
      </c>
      <c r="F33" s="2" t="s">
        <v>185</v>
      </c>
      <c r="G33" s="3">
        <v>2</v>
      </c>
      <c r="H33" s="3">
        <v>0</v>
      </c>
      <c r="I33" s="3">
        <v>24</v>
      </c>
      <c r="J33" s="3">
        <v>26.5</v>
      </c>
    </row>
    <row r="34" spans="1:10" x14ac:dyDescent="0.25">
      <c r="A34" s="3">
        <v>29</v>
      </c>
      <c r="B34" s="3">
        <v>5</v>
      </c>
      <c r="C34" s="2" t="s">
        <v>186</v>
      </c>
      <c r="D34" s="3" t="s">
        <v>83</v>
      </c>
      <c r="E34" s="4">
        <v>1100</v>
      </c>
      <c r="F34" s="2" t="s">
        <v>135</v>
      </c>
      <c r="G34" s="3">
        <v>2</v>
      </c>
      <c r="H34" s="3">
        <v>0</v>
      </c>
      <c r="I34" s="3">
        <v>19</v>
      </c>
      <c r="J34" s="3">
        <v>20</v>
      </c>
    </row>
    <row r="35" spans="1:10" x14ac:dyDescent="0.25">
      <c r="A35" s="3">
        <v>30</v>
      </c>
      <c r="B35" s="3">
        <v>19</v>
      </c>
      <c r="C35" s="2" t="s">
        <v>187</v>
      </c>
      <c r="D35" s="3" t="s">
        <v>83</v>
      </c>
      <c r="E35" s="4">
        <v>0</v>
      </c>
      <c r="F35" s="2" t="s">
        <v>68</v>
      </c>
      <c r="G35" s="3">
        <v>2</v>
      </c>
      <c r="H35" s="3">
        <v>0</v>
      </c>
      <c r="I35" s="3">
        <v>18</v>
      </c>
      <c r="J35" s="3">
        <v>19.5</v>
      </c>
    </row>
    <row r="36" spans="1:10" x14ac:dyDescent="0.25">
      <c r="A36" s="3">
        <v>31</v>
      </c>
      <c r="B36" s="3">
        <v>18</v>
      </c>
      <c r="C36" s="2" t="s">
        <v>188</v>
      </c>
      <c r="D36" s="3" t="s">
        <v>82</v>
      </c>
      <c r="E36" s="4">
        <v>0</v>
      </c>
      <c r="F36" s="2" t="s">
        <v>68</v>
      </c>
      <c r="G36" s="3">
        <v>2</v>
      </c>
      <c r="H36" s="3">
        <v>0</v>
      </c>
      <c r="I36" s="3">
        <v>17.5</v>
      </c>
      <c r="J36" s="3">
        <v>19</v>
      </c>
    </row>
    <row r="37" spans="1:10" x14ac:dyDescent="0.25">
      <c r="A37" s="3">
        <v>32</v>
      </c>
      <c r="B37" s="3">
        <v>21</v>
      </c>
      <c r="C37" s="2" t="s">
        <v>189</v>
      </c>
      <c r="D37" s="3" t="s">
        <v>83</v>
      </c>
      <c r="E37" s="4">
        <v>0</v>
      </c>
      <c r="F37" s="2" t="s">
        <v>190</v>
      </c>
      <c r="G37" s="3">
        <v>2</v>
      </c>
      <c r="H37" s="3">
        <v>0</v>
      </c>
      <c r="I37" s="3">
        <v>17</v>
      </c>
      <c r="J37" s="3">
        <v>18.5</v>
      </c>
    </row>
    <row r="38" spans="1:10" x14ac:dyDescent="0.25">
      <c r="A38" s="3">
        <v>33</v>
      </c>
      <c r="B38" s="3">
        <v>30</v>
      </c>
      <c r="C38" s="2" t="s">
        <v>191</v>
      </c>
      <c r="D38" s="3" t="s">
        <v>83</v>
      </c>
      <c r="E38" s="4">
        <v>0</v>
      </c>
      <c r="F38" s="2" t="s">
        <v>166</v>
      </c>
      <c r="G38" s="3">
        <v>2</v>
      </c>
      <c r="H38" s="3">
        <v>0</v>
      </c>
      <c r="I38" s="3">
        <v>16.5</v>
      </c>
      <c r="J38" s="3">
        <v>18</v>
      </c>
    </row>
    <row r="40" spans="1:10" x14ac:dyDescent="0.25">
      <c r="A40" s="21" t="s">
        <v>59</v>
      </c>
      <c r="B40" s="20"/>
      <c r="C40" s="20"/>
      <c r="D40" s="27"/>
      <c r="E40" s="20"/>
      <c r="F40" s="20"/>
      <c r="G40" s="20"/>
      <c r="H40" s="20"/>
      <c r="I40" s="20"/>
      <c r="J40" s="20"/>
    </row>
    <row r="41" spans="1:10" x14ac:dyDescent="0.25">
      <c r="A41" s="1" t="s">
        <v>101</v>
      </c>
      <c r="B41" s="20"/>
      <c r="C41" s="20"/>
      <c r="D41" s="27"/>
      <c r="E41" s="20"/>
      <c r="F41" s="20"/>
      <c r="G41" s="20"/>
      <c r="H41" s="20"/>
      <c r="I41" s="20"/>
      <c r="J41" s="20"/>
    </row>
    <row r="42" spans="1:10" x14ac:dyDescent="0.25">
      <c r="A42" s="1" t="s">
        <v>102</v>
      </c>
      <c r="B42" s="20"/>
      <c r="C42" s="20"/>
      <c r="D42" s="27"/>
      <c r="E42" s="20"/>
      <c r="F42" s="20"/>
      <c r="G42" s="20"/>
      <c r="H42" s="20"/>
      <c r="I42" s="20"/>
      <c r="J42" s="20"/>
    </row>
    <row r="43" spans="1:10" x14ac:dyDescent="0.25">
      <c r="A43" s="1" t="s">
        <v>103</v>
      </c>
      <c r="B43" s="20"/>
      <c r="C43" s="20"/>
      <c r="D43" s="27"/>
      <c r="E43" s="20"/>
      <c r="F43" s="20"/>
      <c r="G43" s="20"/>
      <c r="H43" s="20"/>
      <c r="I43" s="20"/>
      <c r="J43" s="20"/>
    </row>
    <row r="45" spans="1:10" x14ac:dyDescent="0.25">
      <c r="A45" s="23" t="s">
        <v>192</v>
      </c>
      <c r="B45" s="20"/>
      <c r="C45" s="20"/>
      <c r="D45" s="27"/>
      <c r="E45" s="20"/>
      <c r="F45" s="20"/>
      <c r="G45" s="20"/>
      <c r="H45" s="20"/>
      <c r="I45" s="20"/>
      <c r="J45" s="20"/>
    </row>
    <row r="46" spans="1:10" x14ac:dyDescent="0.25">
      <c r="A46" s="22" t="s">
        <v>62</v>
      </c>
      <c r="B46" s="20"/>
      <c r="C46" s="20"/>
      <c r="D46" s="27"/>
      <c r="E46" s="20"/>
      <c r="F46" s="20"/>
      <c r="G46" s="20"/>
      <c r="H46" s="20"/>
      <c r="I46" s="20"/>
      <c r="J46" s="20"/>
    </row>
  </sheetData>
  <hyperlinks>
    <hyperlink ref="A45:J45" r:id="rId1" display="Všechny detaily tohoto turnaje naleznete pod  https://chess-results.com/tnr1176566.aspx?lan=5" xr:uid="{00000000-0004-0000-0000-000000000000}"/>
    <hyperlink ref="A46:J46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56F408-FE50-4643-AC96-30C91E0DAB96}">
  <dimension ref="A1:J25"/>
  <sheetViews>
    <sheetView workbookViewId="0">
      <selection activeCell="C17" sqref="C17"/>
    </sheetView>
  </sheetViews>
  <sheetFormatPr defaultRowHeight="15" x14ac:dyDescent="0.25"/>
  <cols>
    <col min="3" max="3" width="18.85546875" bestFit="1" customWidth="1"/>
    <col min="4" max="4" width="9.140625" style="8"/>
    <col min="5" max="5" width="5" bestFit="1" customWidth="1"/>
    <col min="6" max="6" width="23.85546875" bestFit="1" customWidth="1"/>
  </cols>
  <sheetData>
    <row r="1" spans="1:10" x14ac:dyDescent="0.25">
      <c r="A1" s="22" t="s">
        <v>20</v>
      </c>
      <c r="B1" s="20"/>
      <c r="C1" s="20"/>
      <c r="D1" s="27"/>
      <c r="E1" s="20"/>
      <c r="F1" s="20"/>
      <c r="G1" s="20"/>
      <c r="H1" s="20"/>
      <c r="I1" s="20"/>
      <c r="J1" s="20"/>
    </row>
    <row r="2" spans="1:10" x14ac:dyDescent="0.25">
      <c r="A2" s="21" t="s">
        <v>193</v>
      </c>
      <c r="B2" s="20"/>
      <c r="C2" s="20"/>
      <c r="D2" s="27"/>
      <c r="E2" s="20"/>
      <c r="F2" s="20"/>
      <c r="G2" s="20"/>
      <c r="H2" s="20"/>
      <c r="I2" s="20"/>
      <c r="J2" s="20"/>
    </row>
    <row r="3" spans="1:10" x14ac:dyDescent="0.25">
      <c r="A3" s="24" t="s">
        <v>194</v>
      </c>
      <c r="B3" s="20"/>
      <c r="C3" s="20"/>
      <c r="D3" s="27"/>
      <c r="E3" s="20"/>
      <c r="F3" s="20"/>
      <c r="G3" s="20"/>
      <c r="H3" s="20"/>
      <c r="I3" s="20"/>
      <c r="J3" s="20"/>
    </row>
    <row r="4" spans="1:10" x14ac:dyDescent="0.25">
      <c r="A4" s="21" t="s">
        <v>23</v>
      </c>
      <c r="B4" s="20"/>
      <c r="C4" s="20"/>
      <c r="D4" s="27"/>
      <c r="E4" s="20"/>
      <c r="F4" s="20"/>
      <c r="G4" s="20"/>
      <c r="H4" s="20"/>
      <c r="I4" s="20"/>
      <c r="J4" s="20"/>
    </row>
    <row r="5" spans="1:10" x14ac:dyDescent="0.25">
      <c r="A5" s="6" t="s">
        <v>0</v>
      </c>
      <c r="B5" s="6" t="s">
        <v>24</v>
      </c>
      <c r="C5" s="5" t="s">
        <v>1</v>
      </c>
      <c r="D5" s="6" t="s">
        <v>63</v>
      </c>
      <c r="E5" s="7" t="s">
        <v>86</v>
      </c>
      <c r="F5" s="5" t="s">
        <v>4</v>
      </c>
      <c r="G5" s="6" t="s">
        <v>25</v>
      </c>
      <c r="H5" s="6" t="s">
        <v>26</v>
      </c>
      <c r="I5" s="6" t="s">
        <v>87</v>
      </c>
      <c r="J5" s="6" t="s">
        <v>88</v>
      </c>
    </row>
    <row r="6" spans="1:10" x14ac:dyDescent="0.25">
      <c r="A6" s="3">
        <v>1</v>
      </c>
      <c r="B6" s="3">
        <v>1</v>
      </c>
      <c r="C6" s="2" t="s">
        <v>45</v>
      </c>
      <c r="D6" s="3" t="s">
        <v>83</v>
      </c>
      <c r="E6" s="4">
        <v>1081</v>
      </c>
      <c r="F6" s="2" t="s">
        <v>33</v>
      </c>
      <c r="G6" s="3">
        <v>7</v>
      </c>
      <c r="H6" s="3">
        <v>0</v>
      </c>
      <c r="I6" s="3">
        <v>24</v>
      </c>
      <c r="J6" s="3">
        <v>25</v>
      </c>
    </row>
    <row r="7" spans="1:10" x14ac:dyDescent="0.25">
      <c r="A7" s="3">
        <v>2</v>
      </c>
      <c r="B7" s="3">
        <v>10</v>
      </c>
      <c r="C7" s="2" t="s">
        <v>195</v>
      </c>
      <c r="D7" s="3" t="s">
        <v>83</v>
      </c>
      <c r="E7" s="4">
        <v>0</v>
      </c>
      <c r="F7" s="2" t="s">
        <v>50</v>
      </c>
      <c r="G7" s="3">
        <v>5</v>
      </c>
      <c r="H7" s="3">
        <v>0</v>
      </c>
      <c r="I7" s="3">
        <v>26</v>
      </c>
      <c r="J7" s="3">
        <v>29</v>
      </c>
    </row>
    <row r="8" spans="1:10" x14ac:dyDescent="0.25">
      <c r="A8" s="3">
        <v>3</v>
      </c>
      <c r="B8" s="3">
        <v>5</v>
      </c>
      <c r="C8" s="2" t="s">
        <v>196</v>
      </c>
      <c r="D8" s="3" t="s">
        <v>83</v>
      </c>
      <c r="E8" s="4">
        <v>0</v>
      </c>
      <c r="F8" s="2" t="s">
        <v>197</v>
      </c>
      <c r="G8" s="3">
        <v>4</v>
      </c>
      <c r="H8" s="3">
        <v>0</v>
      </c>
      <c r="I8" s="3">
        <v>27</v>
      </c>
      <c r="J8" s="3">
        <v>28</v>
      </c>
    </row>
    <row r="9" spans="1:10" x14ac:dyDescent="0.25">
      <c r="A9" s="3">
        <v>4</v>
      </c>
      <c r="B9" s="3">
        <v>9</v>
      </c>
      <c r="C9" s="2" t="s">
        <v>198</v>
      </c>
      <c r="D9" s="3" t="s">
        <v>83</v>
      </c>
      <c r="E9" s="4">
        <v>0</v>
      </c>
      <c r="F9" s="2" t="s">
        <v>50</v>
      </c>
      <c r="G9" s="3">
        <v>4</v>
      </c>
      <c r="H9" s="3">
        <v>0</v>
      </c>
      <c r="I9" s="3">
        <v>26</v>
      </c>
      <c r="J9" s="3">
        <v>28</v>
      </c>
    </row>
    <row r="10" spans="1:10" x14ac:dyDescent="0.25">
      <c r="A10" s="3">
        <v>5</v>
      </c>
      <c r="B10" s="3">
        <v>11</v>
      </c>
      <c r="C10" s="2" t="s">
        <v>199</v>
      </c>
      <c r="D10" s="3" t="s">
        <v>83</v>
      </c>
      <c r="E10" s="4">
        <v>0</v>
      </c>
      <c r="F10" s="2" t="s">
        <v>197</v>
      </c>
      <c r="G10" s="3">
        <v>4</v>
      </c>
      <c r="H10" s="3">
        <v>0</v>
      </c>
      <c r="I10" s="3">
        <v>26</v>
      </c>
      <c r="J10" s="3">
        <v>28</v>
      </c>
    </row>
    <row r="11" spans="1:10" x14ac:dyDescent="0.25">
      <c r="A11" s="3">
        <v>6</v>
      </c>
      <c r="B11" s="3">
        <v>2</v>
      </c>
      <c r="C11" s="2" t="s">
        <v>53</v>
      </c>
      <c r="D11" s="3" t="s">
        <v>83</v>
      </c>
      <c r="E11" s="4">
        <v>1073</v>
      </c>
      <c r="F11" s="2" t="s">
        <v>33</v>
      </c>
      <c r="G11" s="3">
        <v>4</v>
      </c>
      <c r="H11" s="3">
        <v>0</v>
      </c>
      <c r="I11" s="3">
        <v>26</v>
      </c>
      <c r="J11" s="3">
        <v>28</v>
      </c>
    </row>
    <row r="12" spans="1:10" x14ac:dyDescent="0.25">
      <c r="A12" s="3">
        <v>7</v>
      </c>
      <c r="B12" s="3">
        <v>6</v>
      </c>
      <c r="C12" s="2" t="s">
        <v>117</v>
      </c>
      <c r="D12" s="3" t="s">
        <v>83</v>
      </c>
      <c r="E12" s="4">
        <v>0</v>
      </c>
      <c r="F12" s="2" t="s">
        <v>118</v>
      </c>
      <c r="G12" s="3">
        <v>3</v>
      </c>
      <c r="H12" s="3">
        <v>0</v>
      </c>
      <c r="I12" s="3">
        <v>21</v>
      </c>
      <c r="J12" s="3">
        <v>22</v>
      </c>
    </row>
    <row r="13" spans="1:10" x14ac:dyDescent="0.25">
      <c r="A13" s="3">
        <v>8</v>
      </c>
      <c r="B13" s="3">
        <v>12</v>
      </c>
      <c r="C13" s="2" t="s">
        <v>200</v>
      </c>
      <c r="D13" s="3" t="s">
        <v>83</v>
      </c>
      <c r="E13" s="4">
        <v>0</v>
      </c>
      <c r="F13" s="2" t="s">
        <v>185</v>
      </c>
      <c r="G13" s="3">
        <v>3</v>
      </c>
      <c r="H13" s="3">
        <v>0</v>
      </c>
      <c r="I13" s="3">
        <v>20</v>
      </c>
      <c r="J13" s="3">
        <v>21</v>
      </c>
    </row>
    <row r="14" spans="1:10" x14ac:dyDescent="0.25">
      <c r="A14" s="3">
        <v>9</v>
      </c>
      <c r="B14" s="3">
        <v>4</v>
      </c>
      <c r="C14" s="2" t="s">
        <v>201</v>
      </c>
      <c r="D14" s="3" t="s">
        <v>83</v>
      </c>
      <c r="E14" s="4">
        <v>0</v>
      </c>
      <c r="F14" s="2" t="s">
        <v>68</v>
      </c>
      <c r="G14" s="3">
        <v>3</v>
      </c>
      <c r="H14" s="3">
        <v>0</v>
      </c>
      <c r="I14" s="3">
        <v>20</v>
      </c>
      <c r="J14" s="3">
        <v>21</v>
      </c>
    </row>
    <row r="15" spans="1:10" x14ac:dyDescent="0.25">
      <c r="A15" s="3">
        <v>10</v>
      </c>
      <c r="B15" s="3">
        <v>8</v>
      </c>
      <c r="C15" s="2" t="s">
        <v>202</v>
      </c>
      <c r="D15" s="3" t="s">
        <v>83</v>
      </c>
      <c r="E15" s="4">
        <v>0</v>
      </c>
      <c r="F15" s="2" t="s">
        <v>97</v>
      </c>
      <c r="G15" s="3">
        <v>2</v>
      </c>
      <c r="H15" s="3">
        <v>1</v>
      </c>
      <c r="I15" s="3">
        <v>19</v>
      </c>
      <c r="J15" s="3">
        <v>20</v>
      </c>
    </row>
    <row r="16" spans="1:10" x14ac:dyDescent="0.25">
      <c r="A16" s="3">
        <v>11</v>
      </c>
      <c r="B16" s="3">
        <v>3</v>
      </c>
      <c r="C16" s="2" t="s">
        <v>203</v>
      </c>
      <c r="D16" s="3" t="s">
        <v>83</v>
      </c>
      <c r="E16" s="4">
        <v>0</v>
      </c>
      <c r="F16" s="2" t="s">
        <v>47</v>
      </c>
      <c r="G16" s="3">
        <v>2</v>
      </c>
      <c r="H16" s="3">
        <v>0</v>
      </c>
      <c r="I16" s="3">
        <v>19</v>
      </c>
      <c r="J16" s="3">
        <v>20</v>
      </c>
    </row>
    <row r="17" spans="1:10" x14ac:dyDescent="0.25">
      <c r="A17" s="3">
        <v>12</v>
      </c>
      <c r="B17" s="3">
        <v>7</v>
      </c>
      <c r="C17" s="2" t="s">
        <v>204</v>
      </c>
      <c r="D17" s="3" t="s">
        <v>83</v>
      </c>
      <c r="E17" s="4">
        <v>0</v>
      </c>
      <c r="F17" s="2" t="s">
        <v>50</v>
      </c>
      <c r="G17" s="3">
        <v>1</v>
      </c>
      <c r="H17" s="3">
        <v>0</v>
      </c>
      <c r="I17" s="3">
        <v>22</v>
      </c>
      <c r="J17" s="3">
        <v>24</v>
      </c>
    </row>
    <row r="19" spans="1:10" x14ac:dyDescent="0.25">
      <c r="A19" s="21" t="s">
        <v>59</v>
      </c>
      <c r="B19" s="20"/>
      <c r="C19" s="20"/>
      <c r="D19" s="27"/>
      <c r="E19" s="20"/>
      <c r="F19" s="20"/>
      <c r="G19" s="20"/>
      <c r="H19" s="20"/>
      <c r="I19" s="20"/>
      <c r="J19" s="20"/>
    </row>
    <row r="20" spans="1:10" x14ac:dyDescent="0.25">
      <c r="A20" s="1" t="s">
        <v>101</v>
      </c>
      <c r="B20" s="20"/>
      <c r="C20" s="20"/>
      <c r="D20" s="27"/>
      <c r="E20" s="20"/>
      <c r="F20" s="20"/>
      <c r="G20" s="20"/>
      <c r="H20" s="20"/>
      <c r="I20" s="20"/>
      <c r="J20" s="20"/>
    </row>
    <row r="21" spans="1:10" x14ac:dyDescent="0.25">
      <c r="A21" s="1" t="s">
        <v>102</v>
      </c>
      <c r="B21" s="20"/>
      <c r="C21" s="20"/>
      <c r="D21" s="27"/>
      <c r="E21" s="20"/>
      <c r="F21" s="20"/>
      <c r="G21" s="20"/>
      <c r="H21" s="20"/>
      <c r="I21" s="20"/>
      <c r="J21" s="20"/>
    </row>
    <row r="22" spans="1:10" x14ac:dyDescent="0.25">
      <c r="A22" s="1" t="s">
        <v>103</v>
      </c>
      <c r="B22" s="20"/>
      <c r="C22" s="20"/>
      <c r="D22" s="27"/>
      <c r="E22" s="20"/>
      <c r="F22" s="20"/>
      <c r="G22" s="20"/>
      <c r="H22" s="20"/>
      <c r="I22" s="20"/>
      <c r="J22" s="20"/>
    </row>
    <row r="24" spans="1:10" x14ac:dyDescent="0.25">
      <c r="A24" s="23" t="s">
        <v>205</v>
      </c>
      <c r="B24" s="20"/>
      <c r="C24" s="20"/>
      <c r="D24" s="27"/>
      <c r="E24" s="20"/>
      <c r="F24" s="20"/>
      <c r="G24" s="20"/>
      <c r="H24" s="20"/>
      <c r="I24" s="20"/>
      <c r="J24" s="20"/>
    </row>
    <row r="25" spans="1:10" x14ac:dyDescent="0.25">
      <c r="A25" s="22" t="s">
        <v>62</v>
      </c>
      <c r="B25" s="20"/>
      <c r="C25" s="20"/>
      <c r="D25" s="27"/>
      <c r="E25" s="20"/>
      <c r="F25" s="20"/>
      <c r="G25" s="20"/>
      <c r="H25" s="20"/>
      <c r="I25" s="20"/>
      <c r="J25" s="20"/>
    </row>
  </sheetData>
  <hyperlinks>
    <hyperlink ref="A24:J24" r:id="rId1" display="Všechny detaily tohoto turnaje naleznete pod  https://chess-results.com/tnr1175909.aspx?lan=5" xr:uid="{00000000-0004-0000-0000-000000000000}"/>
    <hyperlink ref="A25:J25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0E927-3F3C-4CA7-B62B-F98C4B680C93}">
  <dimension ref="A1:L54"/>
  <sheetViews>
    <sheetView workbookViewId="0">
      <selection activeCell="E6" sqref="E6"/>
    </sheetView>
  </sheetViews>
  <sheetFormatPr defaultRowHeight="15" x14ac:dyDescent="0.25"/>
  <cols>
    <col min="3" max="3" width="18.5703125" bestFit="1" customWidth="1"/>
    <col min="4" max="4" width="9.140625" style="8"/>
    <col min="7" max="7" width="22.5703125" bestFit="1" customWidth="1"/>
  </cols>
  <sheetData>
    <row r="1" spans="1:12" x14ac:dyDescent="0.25">
      <c r="A1" s="22" t="s">
        <v>20</v>
      </c>
      <c r="B1" s="20"/>
      <c r="C1" s="20"/>
      <c r="D1" s="27"/>
      <c r="E1" s="20"/>
      <c r="F1" s="20"/>
      <c r="G1" s="20"/>
      <c r="H1" s="20"/>
      <c r="I1" s="20"/>
      <c r="J1" s="20"/>
      <c r="K1" s="20"/>
      <c r="L1" s="20"/>
    </row>
    <row r="2" spans="1:12" x14ac:dyDescent="0.25">
      <c r="A2" s="21" t="s">
        <v>206</v>
      </c>
      <c r="B2" s="20"/>
      <c r="C2" s="20"/>
      <c r="D2" s="27"/>
      <c r="E2" s="20"/>
      <c r="F2" s="20"/>
      <c r="G2" s="20"/>
      <c r="H2" s="20"/>
      <c r="I2" s="20"/>
      <c r="J2" s="20"/>
      <c r="K2" s="20"/>
      <c r="L2" s="20"/>
    </row>
    <row r="3" spans="1:12" x14ac:dyDescent="0.25">
      <c r="A3" s="24" t="s">
        <v>207</v>
      </c>
      <c r="B3" s="20"/>
      <c r="C3" s="20"/>
      <c r="D3" s="27"/>
      <c r="E3" s="20"/>
      <c r="F3" s="20"/>
      <c r="G3" s="20"/>
      <c r="H3" s="20"/>
      <c r="I3" s="20"/>
      <c r="J3" s="20"/>
      <c r="K3" s="20"/>
      <c r="L3" s="20"/>
    </row>
    <row r="4" spans="1:12" x14ac:dyDescent="0.25">
      <c r="A4" s="21" t="s">
        <v>208</v>
      </c>
      <c r="B4" s="20"/>
      <c r="C4" s="20"/>
      <c r="D4" s="27"/>
      <c r="E4" s="20"/>
      <c r="F4" s="20"/>
      <c r="G4" s="20"/>
      <c r="H4" s="20"/>
      <c r="I4" s="20"/>
      <c r="J4" s="20"/>
      <c r="K4" s="20"/>
      <c r="L4" s="20"/>
    </row>
    <row r="5" spans="1:12" x14ac:dyDescent="0.25">
      <c r="A5" s="6" t="s">
        <v>0</v>
      </c>
      <c r="B5" s="6" t="s">
        <v>24</v>
      </c>
      <c r="C5" s="5" t="s">
        <v>1</v>
      </c>
      <c r="D5" s="6" t="s">
        <v>63</v>
      </c>
      <c r="E5" s="5" t="s">
        <v>2</v>
      </c>
      <c r="F5" s="7" t="s">
        <v>86</v>
      </c>
      <c r="G5" s="5" t="s">
        <v>4</v>
      </c>
      <c r="H5" s="6" t="s">
        <v>25</v>
      </c>
      <c r="I5" s="6" t="s">
        <v>26</v>
      </c>
      <c r="J5" s="6" t="s">
        <v>87</v>
      </c>
      <c r="K5" s="6" t="s">
        <v>88</v>
      </c>
      <c r="L5" s="6" t="s">
        <v>209</v>
      </c>
    </row>
    <row r="6" spans="1:12" x14ac:dyDescent="0.25">
      <c r="A6" s="3">
        <v>1</v>
      </c>
      <c r="B6" s="3">
        <v>1</v>
      </c>
      <c r="C6" s="2" t="s">
        <v>210</v>
      </c>
      <c r="D6" s="3" t="s">
        <v>318</v>
      </c>
      <c r="E6" s="2" t="s">
        <v>28</v>
      </c>
      <c r="F6" s="4">
        <v>2135</v>
      </c>
      <c r="G6" s="2" t="s">
        <v>38</v>
      </c>
      <c r="H6" s="3">
        <v>7.5</v>
      </c>
      <c r="I6" s="3">
        <v>0</v>
      </c>
      <c r="J6" s="3">
        <v>50</v>
      </c>
      <c r="K6" s="3">
        <v>53</v>
      </c>
      <c r="L6" s="3">
        <v>44.25</v>
      </c>
    </row>
    <row r="7" spans="1:12" x14ac:dyDescent="0.25">
      <c r="A7" s="3">
        <v>2</v>
      </c>
      <c r="B7" s="3">
        <v>2</v>
      </c>
      <c r="C7" s="2" t="s">
        <v>211</v>
      </c>
      <c r="D7" s="3" t="s">
        <v>318</v>
      </c>
      <c r="E7" s="2" t="s">
        <v>28</v>
      </c>
      <c r="F7" s="4">
        <v>2105</v>
      </c>
      <c r="G7" s="2" t="s">
        <v>50</v>
      </c>
      <c r="H7" s="3">
        <v>7</v>
      </c>
      <c r="I7" s="3">
        <v>0.5</v>
      </c>
      <c r="J7" s="3">
        <v>48.5</v>
      </c>
      <c r="K7" s="3">
        <v>53</v>
      </c>
      <c r="L7" s="3">
        <v>39</v>
      </c>
    </row>
    <row r="8" spans="1:12" x14ac:dyDescent="0.25">
      <c r="A8" s="3">
        <v>3</v>
      </c>
      <c r="B8" s="3">
        <v>9</v>
      </c>
      <c r="C8" s="2" t="s">
        <v>212</v>
      </c>
      <c r="D8" s="3" t="s">
        <v>318</v>
      </c>
      <c r="E8" s="2" t="s">
        <v>28</v>
      </c>
      <c r="F8" s="4">
        <v>1919</v>
      </c>
      <c r="G8" s="2" t="s">
        <v>68</v>
      </c>
      <c r="H8" s="3">
        <v>7</v>
      </c>
      <c r="I8" s="3">
        <v>0.5</v>
      </c>
      <c r="J8" s="3">
        <v>47</v>
      </c>
      <c r="K8" s="3">
        <v>50.5</v>
      </c>
      <c r="L8" s="3">
        <v>37.75</v>
      </c>
    </row>
    <row r="9" spans="1:12" x14ac:dyDescent="0.25">
      <c r="A9" s="3">
        <v>4</v>
      </c>
      <c r="B9" s="3">
        <v>5</v>
      </c>
      <c r="C9" s="2" t="s">
        <v>213</v>
      </c>
      <c r="D9" s="3" t="s">
        <v>318</v>
      </c>
      <c r="E9" s="2" t="s">
        <v>28</v>
      </c>
      <c r="F9" s="4">
        <v>1976</v>
      </c>
      <c r="G9" s="2" t="s">
        <v>214</v>
      </c>
      <c r="H9" s="3">
        <v>6.5</v>
      </c>
      <c r="I9" s="3">
        <v>0.5</v>
      </c>
      <c r="J9" s="3">
        <v>47.5</v>
      </c>
      <c r="K9" s="3">
        <v>51.5</v>
      </c>
      <c r="L9" s="3">
        <v>34.5</v>
      </c>
    </row>
    <row r="10" spans="1:12" x14ac:dyDescent="0.25">
      <c r="A10" s="3">
        <v>5</v>
      </c>
      <c r="B10" s="3">
        <v>13</v>
      </c>
      <c r="C10" s="2" t="s">
        <v>215</v>
      </c>
      <c r="D10" s="3" t="s">
        <v>81</v>
      </c>
      <c r="E10" s="2" t="s">
        <v>28</v>
      </c>
      <c r="F10" s="4">
        <v>1782</v>
      </c>
      <c r="G10" s="2" t="s">
        <v>135</v>
      </c>
      <c r="H10" s="3">
        <v>6.5</v>
      </c>
      <c r="I10" s="3">
        <v>0.5</v>
      </c>
      <c r="J10" s="3">
        <v>45</v>
      </c>
      <c r="K10" s="3">
        <v>48</v>
      </c>
      <c r="L10" s="3">
        <v>30.75</v>
      </c>
    </row>
    <row r="11" spans="1:12" x14ac:dyDescent="0.25">
      <c r="A11" s="3">
        <v>6</v>
      </c>
      <c r="B11" s="3">
        <v>6</v>
      </c>
      <c r="C11" s="2" t="s">
        <v>216</v>
      </c>
      <c r="D11" s="3" t="s">
        <v>318</v>
      </c>
      <c r="E11" s="2" t="s">
        <v>28</v>
      </c>
      <c r="F11" s="4">
        <v>1957</v>
      </c>
      <c r="G11" s="2" t="s">
        <v>217</v>
      </c>
      <c r="H11" s="3">
        <v>6</v>
      </c>
      <c r="I11" s="3">
        <v>0</v>
      </c>
      <c r="J11" s="3">
        <v>49.5</v>
      </c>
      <c r="K11" s="3">
        <v>53.5</v>
      </c>
      <c r="L11" s="3">
        <v>33.5</v>
      </c>
    </row>
    <row r="12" spans="1:12" x14ac:dyDescent="0.25">
      <c r="A12" s="3">
        <v>7</v>
      </c>
      <c r="B12" s="3">
        <v>4</v>
      </c>
      <c r="C12" s="2" t="s">
        <v>218</v>
      </c>
      <c r="D12" s="3" t="s">
        <v>318</v>
      </c>
      <c r="E12" s="2" t="s">
        <v>28</v>
      </c>
      <c r="F12" s="4">
        <v>1982</v>
      </c>
      <c r="G12" s="2" t="s">
        <v>50</v>
      </c>
      <c r="H12" s="3">
        <v>6</v>
      </c>
      <c r="I12" s="3">
        <v>0</v>
      </c>
      <c r="J12" s="3">
        <v>45.5</v>
      </c>
      <c r="K12" s="3">
        <v>50</v>
      </c>
      <c r="L12" s="3">
        <v>30</v>
      </c>
    </row>
    <row r="13" spans="1:12" x14ac:dyDescent="0.25">
      <c r="A13" s="3">
        <v>8</v>
      </c>
      <c r="B13" s="3">
        <v>7</v>
      </c>
      <c r="C13" s="2" t="s">
        <v>219</v>
      </c>
      <c r="D13" s="3" t="s">
        <v>318</v>
      </c>
      <c r="E13" s="2" t="s">
        <v>28</v>
      </c>
      <c r="F13" s="4">
        <v>1955</v>
      </c>
      <c r="G13" s="2" t="s">
        <v>40</v>
      </c>
      <c r="H13" s="3">
        <v>6</v>
      </c>
      <c r="I13" s="3">
        <v>0</v>
      </c>
      <c r="J13" s="3">
        <v>42</v>
      </c>
      <c r="K13" s="3">
        <v>45.5</v>
      </c>
      <c r="L13" s="3">
        <v>28.75</v>
      </c>
    </row>
    <row r="14" spans="1:12" x14ac:dyDescent="0.25">
      <c r="A14" s="3">
        <v>9</v>
      </c>
      <c r="B14" s="3">
        <v>8</v>
      </c>
      <c r="C14" s="2" t="s">
        <v>220</v>
      </c>
      <c r="D14" s="3" t="s">
        <v>318</v>
      </c>
      <c r="E14" s="2" t="s">
        <v>28</v>
      </c>
      <c r="F14" s="4">
        <v>1941</v>
      </c>
      <c r="G14" s="2" t="s">
        <v>40</v>
      </c>
      <c r="H14" s="3">
        <v>5.5</v>
      </c>
      <c r="I14" s="3">
        <v>0</v>
      </c>
      <c r="J14" s="3">
        <v>46.5</v>
      </c>
      <c r="K14" s="3">
        <v>50</v>
      </c>
      <c r="L14" s="3">
        <v>26.75</v>
      </c>
    </row>
    <row r="15" spans="1:12" x14ac:dyDescent="0.25">
      <c r="A15" s="3">
        <v>10</v>
      </c>
      <c r="B15" s="3">
        <v>11</v>
      </c>
      <c r="C15" s="2" t="s">
        <v>221</v>
      </c>
      <c r="D15" s="3" t="s">
        <v>318</v>
      </c>
      <c r="E15" s="2" t="s">
        <v>28</v>
      </c>
      <c r="F15" s="4">
        <v>1868</v>
      </c>
      <c r="G15" s="2" t="s">
        <v>222</v>
      </c>
      <c r="H15" s="3">
        <v>5.5</v>
      </c>
      <c r="I15" s="3">
        <v>0</v>
      </c>
      <c r="J15" s="3">
        <v>45.5</v>
      </c>
      <c r="K15" s="3">
        <v>48.5</v>
      </c>
      <c r="L15" s="3">
        <v>26</v>
      </c>
    </row>
    <row r="16" spans="1:12" x14ac:dyDescent="0.25">
      <c r="A16" s="3">
        <v>11</v>
      </c>
      <c r="B16" s="3">
        <v>3</v>
      </c>
      <c r="C16" s="2" t="s">
        <v>223</v>
      </c>
      <c r="D16" s="3" t="s">
        <v>318</v>
      </c>
      <c r="E16" s="2" t="s">
        <v>224</v>
      </c>
      <c r="F16" s="4">
        <v>0</v>
      </c>
      <c r="G16" s="2" t="s">
        <v>118</v>
      </c>
      <c r="H16" s="3">
        <v>5.5</v>
      </c>
      <c r="I16" s="3">
        <v>0</v>
      </c>
      <c r="J16" s="3">
        <v>44</v>
      </c>
      <c r="K16" s="3">
        <v>48</v>
      </c>
      <c r="L16" s="3">
        <v>26.75</v>
      </c>
    </row>
    <row r="17" spans="1:12" x14ac:dyDescent="0.25">
      <c r="A17" s="3">
        <v>12</v>
      </c>
      <c r="B17" s="3">
        <v>20</v>
      </c>
      <c r="C17" s="2" t="s">
        <v>225</v>
      </c>
      <c r="D17" s="3" t="s">
        <v>318</v>
      </c>
      <c r="E17" s="2" t="s">
        <v>28</v>
      </c>
      <c r="F17" s="4">
        <v>1671</v>
      </c>
      <c r="G17" s="2" t="s">
        <v>135</v>
      </c>
      <c r="H17" s="3">
        <v>5.5</v>
      </c>
      <c r="I17" s="3">
        <v>0</v>
      </c>
      <c r="J17" s="3">
        <v>38.5</v>
      </c>
      <c r="K17" s="3">
        <v>41.5</v>
      </c>
      <c r="L17" s="3">
        <v>21.25</v>
      </c>
    </row>
    <row r="18" spans="1:12" x14ac:dyDescent="0.25">
      <c r="A18" s="3">
        <v>13</v>
      </c>
      <c r="B18" s="3">
        <v>34</v>
      </c>
      <c r="C18" s="2" t="s">
        <v>226</v>
      </c>
      <c r="D18" s="3" t="s">
        <v>80</v>
      </c>
      <c r="E18" s="2" t="s">
        <v>28</v>
      </c>
      <c r="F18" s="4">
        <v>1259</v>
      </c>
      <c r="G18" s="2" t="s">
        <v>135</v>
      </c>
      <c r="H18" s="3">
        <v>5.5</v>
      </c>
      <c r="I18" s="3">
        <v>0</v>
      </c>
      <c r="J18" s="3">
        <v>33</v>
      </c>
      <c r="K18" s="3">
        <v>34.5</v>
      </c>
      <c r="L18" s="3">
        <v>19.75</v>
      </c>
    </row>
    <row r="19" spans="1:12" x14ac:dyDescent="0.25">
      <c r="A19" s="3">
        <v>14</v>
      </c>
      <c r="B19" s="3">
        <v>17</v>
      </c>
      <c r="C19" s="2" t="s">
        <v>227</v>
      </c>
      <c r="D19" s="3" t="s">
        <v>318</v>
      </c>
      <c r="E19" s="2" t="s">
        <v>28</v>
      </c>
      <c r="F19" s="4">
        <v>1704</v>
      </c>
      <c r="G19" s="2" t="s">
        <v>118</v>
      </c>
      <c r="H19" s="3">
        <v>5</v>
      </c>
      <c r="I19" s="3">
        <v>0</v>
      </c>
      <c r="J19" s="3">
        <v>40.5</v>
      </c>
      <c r="K19" s="3">
        <v>44.5</v>
      </c>
      <c r="L19" s="3">
        <v>21.5</v>
      </c>
    </row>
    <row r="20" spans="1:12" x14ac:dyDescent="0.25">
      <c r="A20" s="3">
        <v>15</v>
      </c>
      <c r="B20" s="3">
        <v>15</v>
      </c>
      <c r="C20" s="2" t="s">
        <v>228</v>
      </c>
      <c r="D20" s="3" t="s">
        <v>80</v>
      </c>
      <c r="E20" s="2" t="s">
        <v>28</v>
      </c>
      <c r="F20" s="4">
        <v>1759</v>
      </c>
      <c r="G20" s="2" t="s">
        <v>40</v>
      </c>
      <c r="H20" s="3">
        <v>5</v>
      </c>
      <c r="I20" s="3">
        <v>0</v>
      </c>
      <c r="J20" s="3">
        <v>40</v>
      </c>
      <c r="K20" s="3">
        <v>43</v>
      </c>
      <c r="L20" s="3">
        <v>18.5</v>
      </c>
    </row>
    <row r="21" spans="1:12" x14ac:dyDescent="0.25">
      <c r="A21" s="3">
        <v>16</v>
      </c>
      <c r="B21" s="3">
        <v>21</v>
      </c>
      <c r="C21" s="2" t="s">
        <v>229</v>
      </c>
      <c r="D21" s="3" t="s">
        <v>80</v>
      </c>
      <c r="E21" s="2" t="s">
        <v>28</v>
      </c>
      <c r="F21" s="4">
        <v>1667</v>
      </c>
      <c r="G21" s="2" t="s">
        <v>50</v>
      </c>
      <c r="H21" s="3">
        <v>5</v>
      </c>
      <c r="I21" s="3">
        <v>0</v>
      </c>
      <c r="J21" s="3">
        <v>40</v>
      </c>
      <c r="K21" s="3">
        <v>41.5</v>
      </c>
      <c r="L21" s="3">
        <v>19.5</v>
      </c>
    </row>
    <row r="22" spans="1:12" x14ac:dyDescent="0.25">
      <c r="A22" s="3">
        <v>17</v>
      </c>
      <c r="B22" s="3">
        <v>10</v>
      </c>
      <c r="C22" s="2" t="s">
        <v>230</v>
      </c>
      <c r="D22" s="3" t="s">
        <v>318</v>
      </c>
      <c r="E22" s="2" t="s">
        <v>28</v>
      </c>
      <c r="F22" s="4">
        <v>1910</v>
      </c>
      <c r="G22" s="2" t="s">
        <v>222</v>
      </c>
      <c r="H22" s="3">
        <v>5</v>
      </c>
      <c r="I22" s="3">
        <v>0</v>
      </c>
      <c r="J22" s="3">
        <v>37</v>
      </c>
      <c r="K22" s="3">
        <v>39</v>
      </c>
      <c r="L22" s="3">
        <v>19.5</v>
      </c>
    </row>
    <row r="23" spans="1:12" x14ac:dyDescent="0.25">
      <c r="A23" s="3">
        <v>18</v>
      </c>
      <c r="B23" s="3">
        <v>16</v>
      </c>
      <c r="C23" s="2" t="s">
        <v>231</v>
      </c>
      <c r="D23" s="3" t="s">
        <v>318</v>
      </c>
      <c r="E23" s="2" t="s">
        <v>28</v>
      </c>
      <c r="F23" s="4">
        <v>1706</v>
      </c>
      <c r="G23" s="2" t="s">
        <v>232</v>
      </c>
      <c r="H23" s="3">
        <v>5</v>
      </c>
      <c r="I23" s="3">
        <v>0</v>
      </c>
      <c r="J23" s="3">
        <v>34.5</v>
      </c>
      <c r="K23" s="3">
        <v>36.5</v>
      </c>
      <c r="L23" s="3">
        <v>17.5</v>
      </c>
    </row>
    <row r="24" spans="1:12" x14ac:dyDescent="0.25">
      <c r="A24" s="3">
        <v>19</v>
      </c>
      <c r="B24" s="3">
        <v>14</v>
      </c>
      <c r="C24" s="2" t="s">
        <v>233</v>
      </c>
      <c r="D24" s="3" t="s">
        <v>318</v>
      </c>
      <c r="E24" s="2" t="s">
        <v>28</v>
      </c>
      <c r="F24" s="4">
        <v>1777</v>
      </c>
      <c r="G24" s="2" t="s">
        <v>118</v>
      </c>
      <c r="H24" s="3">
        <v>5</v>
      </c>
      <c r="I24" s="3">
        <v>0</v>
      </c>
      <c r="J24" s="3">
        <v>33</v>
      </c>
      <c r="K24" s="3">
        <v>36</v>
      </c>
      <c r="L24" s="3">
        <v>19.75</v>
      </c>
    </row>
    <row r="25" spans="1:12" x14ac:dyDescent="0.25">
      <c r="A25" s="3">
        <v>20</v>
      </c>
      <c r="B25" s="3">
        <v>23</v>
      </c>
      <c r="C25" s="2" t="s">
        <v>234</v>
      </c>
      <c r="D25" s="3" t="s">
        <v>81</v>
      </c>
      <c r="E25" s="2" t="s">
        <v>28</v>
      </c>
      <c r="F25" s="4">
        <v>1639</v>
      </c>
      <c r="G25" s="2" t="s">
        <v>33</v>
      </c>
      <c r="H25" s="3">
        <v>4.5</v>
      </c>
      <c r="I25" s="3">
        <v>0</v>
      </c>
      <c r="J25" s="3">
        <v>42.5</v>
      </c>
      <c r="K25" s="3">
        <v>46</v>
      </c>
      <c r="L25" s="3">
        <v>21.25</v>
      </c>
    </row>
    <row r="26" spans="1:12" x14ac:dyDescent="0.25">
      <c r="A26" s="3">
        <v>21</v>
      </c>
      <c r="B26" s="3">
        <v>12</v>
      </c>
      <c r="C26" s="2" t="s">
        <v>235</v>
      </c>
      <c r="D26" s="3" t="s">
        <v>318</v>
      </c>
      <c r="E26" s="2" t="s">
        <v>28</v>
      </c>
      <c r="F26" s="4">
        <v>1783</v>
      </c>
      <c r="G26" s="2" t="s">
        <v>217</v>
      </c>
      <c r="H26" s="3">
        <v>4.5</v>
      </c>
      <c r="I26" s="3">
        <v>0</v>
      </c>
      <c r="J26" s="3">
        <v>41</v>
      </c>
      <c r="K26" s="3">
        <v>42.5</v>
      </c>
      <c r="L26" s="3">
        <v>18.5</v>
      </c>
    </row>
    <row r="27" spans="1:12" x14ac:dyDescent="0.25">
      <c r="A27" s="3">
        <v>22</v>
      </c>
      <c r="B27" s="3">
        <v>25</v>
      </c>
      <c r="C27" s="2" t="s">
        <v>236</v>
      </c>
      <c r="D27" s="3" t="s">
        <v>318</v>
      </c>
      <c r="E27" s="2" t="s">
        <v>28</v>
      </c>
      <c r="F27" s="4">
        <v>1531</v>
      </c>
      <c r="G27" s="2" t="s">
        <v>33</v>
      </c>
      <c r="H27" s="3">
        <v>4.5</v>
      </c>
      <c r="I27" s="3">
        <v>0</v>
      </c>
      <c r="J27" s="3">
        <v>37.5</v>
      </c>
      <c r="K27" s="3">
        <v>40.5</v>
      </c>
      <c r="L27" s="3">
        <v>17.75</v>
      </c>
    </row>
    <row r="28" spans="1:12" x14ac:dyDescent="0.25">
      <c r="A28" s="3">
        <v>23</v>
      </c>
      <c r="B28" s="3">
        <v>26</v>
      </c>
      <c r="C28" s="2" t="s">
        <v>237</v>
      </c>
      <c r="D28" s="3" t="s">
        <v>80</v>
      </c>
      <c r="E28" s="2" t="s">
        <v>28</v>
      </c>
      <c r="F28" s="4">
        <v>1498</v>
      </c>
      <c r="G28" s="2" t="s">
        <v>33</v>
      </c>
      <c r="H28" s="3">
        <v>4.5</v>
      </c>
      <c r="I28" s="3">
        <v>0</v>
      </c>
      <c r="J28" s="3">
        <v>37</v>
      </c>
      <c r="K28" s="3">
        <v>39</v>
      </c>
      <c r="L28" s="3">
        <v>17</v>
      </c>
    </row>
    <row r="29" spans="1:12" x14ac:dyDescent="0.25">
      <c r="A29" s="3">
        <v>24</v>
      </c>
      <c r="B29" s="3">
        <v>27</v>
      </c>
      <c r="C29" s="2" t="s">
        <v>238</v>
      </c>
      <c r="D29" s="3" t="s">
        <v>80</v>
      </c>
      <c r="E29" s="2" t="s">
        <v>28</v>
      </c>
      <c r="F29" s="4">
        <v>1491</v>
      </c>
      <c r="G29" s="2" t="s">
        <v>36</v>
      </c>
      <c r="H29" s="3">
        <v>4.5</v>
      </c>
      <c r="I29" s="3">
        <v>0</v>
      </c>
      <c r="J29" s="3">
        <v>36</v>
      </c>
      <c r="K29" s="3">
        <v>37.5</v>
      </c>
      <c r="L29" s="3">
        <v>14.75</v>
      </c>
    </row>
    <row r="30" spans="1:12" x14ac:dyDescent="0.25">
      <c r="A30" s="3">
        <v>25</v>
      </c>
      <c r="B30" s="3">
        <v>33</v>
      </c>
      <c r="C30" s="2" t="s">
        <v>239</v>
      </c>
      <c r="D30" s="3" t="s">
        <v>318</v>
      </c>
      <c r="E30" s="2" t="s">
        <v>28</v>
      </c>
      <c r="F30" s="4">
        <v>1273</v>
      </c>
      <c r="G30" s="2" t="s">
        <v>118</v>
      </c>
      <c r="H30" s="3">
        <v>4.5</v>
      </c>
      <c r="I30" s="3">
        <v>0</v>
      </c>
      <c r="J30" s="3">
        <v>30</v>
      </c>
      <c r="K30" s="3">
        <v>31.5</v>
      </c>
      <c r="L30" s="3">
        <v>14</v>
      </c>
    </row>
    <row r="31" spans="1:12" x14ac:dyDescent="0.25">
      <c r="A31" s="3">
        <v>26</v>
      </c>
      <c r="B31" s="3">
        <v>24</v>
      </c>
      <c r="C31" s="2" t="s">
        <v>240</v>
      </c>
      <c r="D31" s="3" t="s">
        <v>318</v>
      </c>
      <c r="E31" s="2" t="s">
        <v>28</v>
      </c>
      <c r="F31" s="4">
        <v>1543</v>
      </c>
      <c r="G31" s="2" t="s">
        <v>68</v>
      </c>
      <c r="H31" s="3">
        <v>4</v>
      </c>
      <c r="I31" s="3">
        <v>0</v>
      </c>
      <c r="J31" s="3">
        <v>38.5</v>
      </c>
      <c r="K31" s="3">
        <v>40</v>
      </c>
      <c r="L31" s="3">
        <v>13</v>
      </c>
    </row>
    <row r="32" spans="1:12" x14ac:dyDescent="0.25">
      <c r="A32" s="3">
        <v>27</v>
      </c>
      <c r="B32" s="3">
        <v>38</v>
      </c>
      <c r="C32" s="2" t="s">
        <v>107</v>
      </c>
      <c r="D32" s="3" t="s">
        <v>82</v>
      </c>
      <c r="E32" s="2" t="s">
        <v>241</v>
      </c>
      <c r="F32" s="4">
        <v>0</v>
      </c>
      <c r="G32" s="2" t="s">
        <v>108</v>
      </c>
      <c r="H32" s="3">
        <v>4</v>
      </c>
      <c r="I32" s="3">
        <v>0</v>
      </c>
      <c r="J32" s="3">
        <v>38</v>
      </c>
      <c r="K32" s="3">
        <v>39.5</v>
      </c>
      <c r="L32" s="3">
        <v>15</v>
      </c>
    </row>
    <row r="33" spans="1:12" x14ac:dyDescent="0.25">
      <c r="A33" s="3">
        <v>28</v>
      </c>
      <c r="B33" s="3">
        <v>19</v>
      </c>
      <c r="C33" s="2" t="s">
        <v>242</v>
      </c>
      <c r="D33" s="3" t="s">
        <v>318</v>
      </c>
      <c r="E33" s="2" t="s">
        <v>28</v>
      </c>
      <c r="F33" s="4">
        <v>1672</v>
      </c>
      <c r="G33" s="2" t="s">
        <v>40</v>
      </c>
      <c r="H33" s="3">
        <v>4</v>
      </c>
      <c r="I33" s="3">
        <v>0</v>
      </c>
      <c r="J33" s="3">
        <v>37.5</v>
      </c>
      <c r="K33" s="3">
        <v>40.5</v>
      </c>
      <c r="L33" s="3">
        <v>16.75</v>
      </c>
    </row>
    <row r="34" spans="1:12" x14ac:dyDescent="0.25">
      <c r="A34" s="3">
        <v>29</v>
      </c>
      <c r="B34" s="3">
        <v>31</v>
      </c>
      <c r="C34" s="2" t="s">
        <v>70</v>
      </c>
      <c r="D34" s="3" t="s">
        <v>81</v>
      </c>
      <c r="E34" s="2" t="s">
        <v>28</v>
      </c>
      <c r="F34" s="4">
        <v>1387</v>
      </c>
      <c r="G34" s="2" t="s">
        <v>47</v>
      </c>
      <c r="H34" s="3">
        <v>4</v>
      </c>
      <c r="I34" s="3">
        <v>0</v>
      </c>
      <c r="J34" s="3">
        <v>36.5</v>
      </c>
      <c r="K34" s="3">
        <v>39.5</v>
      </c>
      <c r="L34" s="3">
        <v>16.5</v>
      </c>
    </row>
    <row r="35" spans="1:12" x14ac:dyDescent="0.25">
      <c r="A35" s="3">
        <v>30</v>
      </c>
      <c r="B35" s="3">
        <v>28</v>
      </c>
      <c r="C35" s="2" t="s">
        <v>243</v>
      </c>
      <c r="D35" s="3" t="s">
        <v>318</v>
      </c>
      <c r="E35" s="2" t="s">
        <v>28</v>
      </c>
      <c r="F35" s="4">
        <v>1485</v>
      </c>
      <c r="G35" s="2" t="s">
        <v>135</v>
      </c>
      <c r="H35" s="3">
        <v>4</v>
      </c>
      <c r="I35" s="3">
        <v>0</v>
      </c>
      <c r="J35" s="3">
        <v>36.5</v>
      </c>
      <c r="K35" s="3">
        <v>38</v>
      </c>
      <c r="L35" s="3">
        <v>13.5</v>
      </c>
    </row>
    <row r="36" spans="1:12" x14ac:dyDescent="0.25">
      <c r="A36" s="3">
        <v>31</v>
      </c>
      <c r="B36" s="3">
        <v>18</v>
      </c>
      <c r="C36" s="2" t="s">
        <v>244</v>
      </c>
      <c r="D36" s="3" t="s">
        <v>318</v>
      </c>
      <c r="E36" s="2" t="s">
        <v>28</v>
      </c>
      <c r="F36" s="4">
        <v>1699</v>
      </c>
      <c r="G36" s="2" t="s">
        <v>245</v>
      </c>
      <c r="H36" s="3">
        <v>4</v>
      </c>
      <c r="I36" s="3">
        <v>0</v>
      </c>
      <c r="J36" s="3">
        <v>35</v>
      </c>
      <c r="K36" s="3">
        <v>37</v>
      </c>
      <c r="L36" s="3">
        <v>15</v>
      </c>
    </row>
    <row r="37" spans="1:12" x14ac:dyDescent="0.25">
      <c r="A37" s="3">
        <v>32</v>
      </c>
      <c r="B37" s="3">
        <v>29</v>
      </c>
      <c r="C37" s="2" t="s">
        <v>246</v>
      </c>
      <c r="D37" s="3" t="s">
        <v>318</v>
      </c>
      <c r="E37" s="2" t="s">
        <v>28</v>
      </c>
      <c r="F37" s="4">
        <v>1410</v>
      </c>
      <c r="G37" s="2" t="s">
        <v>118</v>
      </c>
      <c r="H37" s="3">
        <v>4</v>
      </c>
      <c r="I37" s="3">
        <v>0</v>
      </c>
      <c r="J37" s="3">
        <v>33.5</v>
      </c>
      <c r="K37" s="3">
        <v>36.5</v>
      </c>
      <c r="L37" s="3">
        <v>14.5</v>
      </c>
    </row>
    <row r="38" spans="1:12" x14ac:dyDescent="0.25">
      <c r="A38" s="3">
        <v>33</v>
      </c>
      <c r="B38" s="3">
        <v>40</v>
      </c>
      <c r="C38" s="2" t="s">
        <v>247</v>
      </c>
      <c r="D38" s="3" t="s">
        <v>318</v>
      </c>
      <c r="E38" s="2" t="s">
        <v>28</v>
      </c>
      <c r="F38" s="4">
        <v>0</v>
      </c>
      <c r="G38" s="2" t="s">
        <v>248</v>
      </c>
      <c r="H38" s="3">
        <v>4</v>
      </c>
      <c r="I38" s="3">
        <v>0</v>
      </c>
      <c r="J38" s="3">
        <v>29</v>
      </c>
      <c r="K38" s="3">
        <v>30.5</v>
      </c>
      <c r="L38" s="3">
        <v>13.5</v>
      </c>
    </row>
    <row r="39" spans="1:12" x14ac:dyDescent="0.25">
      <c r="A39" s="3">
        <v>34</v>
      </c>
      <c r="B39" s="3">
        <v>30</v>
      </c>
      <c r="C39" s="2" t="s">
        <v>109</v>
      </c>
      <c r="D39" s="3" t="s">
        <v>82</v>
      </c>
      <c r="E39" s="2" t="s">
        <v>28</v>
      </c>
      <c r="F39" s="4">
        <v>1397</v>
      </c>
      <c r="G39" s="2" t="s">
        <v>33</v>
      </c>
      <c r="H39" s="3">
        <v>3.5</v>
      </c>
      <c r="I39" s="3">
        <v>0</v>
      </c>
      <c r="J39" s="3">
        <v>40</v>
      </c>
      <c r="K39" s="3">
        <v>43</v>
      </c>
      <c r="L39" s="3">
        <v>14.5</v>
      </c>
    </row>
    <row r="40" spans="1:12" x14ac:dyDescent="0.25">
      <c r="A40" s="3">
        <v>35</v>
      </c>
      <c r="B40" s="3">
        <v>22</v>
      </c>
      <c r="C40" s="2" t="s">
        <v>249</v>
      </c>
      <c r="D40" s="3" t="s">
        <v>318</v>
      </c>
      <c r="E40" s="2" t="s">
        <v>28</v>
      </c>
      <c r="F40" s="4">
        <v>1652</v>
      </c>
      <c r="G40" s="2" t="s">
        <v>118</v>
      </c>
      <c r="H40" s="3">
        <v>3.5</v>
      </c>
      <c r="I40" s="3">
        <v>0</v>
      </c>
      <c r="J40" s="3">
        <v>40</v>
      </c>
      <c r="K40" s="3">
        <v>41.5</v>
      </c>
      <c r="L40" s="3">
        <v>13.75</v>
      </c>
    </row>
    <row r="41" spans="1:12" x14ac:dyDescent="0.25">
      <c r="A41" s="3">
        <v>36</v>
      </c>
      <c r="B41" s="3">
        <v>36</v>
      </c>
      <c r="C41" s="2" t="s">
        <v>136</v>
      </c>
      <c r="D41" s="3" t="s">
        <v>82</v>
      </c>
      <c r="E41" s="2" t="s">
        <v>28</v>
      </c>
      <c r="F41" s="4">
        <v>1193</v>
      </c>
      <c r="G41" s="2" t="s">
        <v>135</v>
      </c>
      <c r="H41" s="3">
        <v>3.5</v>
      </c>
      <c r="I41" s="3">
        <v>0</v>
      </c>
      <c r="J41" s="3">
        <v>31</v>
      </c>
      <c r="K41" s="3">
        <v>32.5</v>
      </c>
      <c r="L41" s="3">
        <v>12.25</v>
      </c>
    </row>
    <row r="42" spans="1:12" x14ac:dyDescent="0.25">
      <c r="A42" s="3">
        <v>37</v>
      </c>
      <c r="B42" s="3">
        <v>41</v>
      </c>
      <c r="C42" s="2" t="s">
        <v>250</v>
      </c>
      <c r="D42" s="3" t="s">
        <v>83</v>
      </c>
      <c r="E42" s="2" t="s">
        <v>241</v>
      </c>
      <c r="F42" s="4">
        <v>0</v>
      </c>
      <c r="G42" s="2" t="s">
        <v>33</v>
      </c>
      <c r="H42" s="3">
        <v>3.5</v>
      </c>
      <c r="I42" s="3">
        <v>0</v>
      </c>
      <c r="J42" s="3">
        <v>30.5</v>
      </c>
      <c r="K42" s="3">
        <v>32.5</v>
      </c>
      <c r="L42" s="3">
        <v>11.75</v>
      </c>
    </row>
    <row r="43" spans="1:12" x14ac:dyDescent="0.25">
      <c r="A43" s="3">
        <v>38</v>
      </c>
      <c r="B43" s="3">
        <v>35</v>
      </c>
      <c r="C43" s="2" t="s">
        <v>71</v>
      </c>
      <c r="D43" s="3" t="s">
        <v>80</v>
      </c>
      <c r="E43" s="2" t="s">
        <v>28</v>
      </c>
      <c r="F43" s="4">
        <v>1210</v>
      </c>
      <c r="G43" s="2" t="s">
        <v>47</v>
      </c>
      <c r="H43" s="3">
        <v>3</v>
      </c>
      <c r="I43" s="3">
        <v>1</v>
      </c>
      <c r="J43" s="3">
        <v>33</v>
      </c>
      <c r="K43" s="3">
        <v>35</v>
      </c>
      <c r="L43" s="3">
        <v>10.5</v>
      </c>
    </row>
    <row r="44" spans="1:12" x14ac:dyDescent="0.25">
      <c r="A44" s="3">
        <v>39</v>
      </c>
      <c r="B44" s="3">
        <v>32</v>
      </c>
      <c r="C44" s="2" t="s">
        <v>69</v>
      </c>
      <c r="D44" s="3" t="s">
        <v>81</v>
      </c>
      <c r="E44" s="2" t="s">
        <v>28</v>
      </c>
      <c r="F44" s="4">
        <v>1358</v>
      </c>
      <c r="G44" s="2" t="s">
        <v>47</v>
      </c>
      <c r="H44" s="3">
        <v>3</v>
      </c>
      <c r="I44" s="3">
        <v>0</v>
      </c>
      <c r="J44" s="3">
        <v>31.5</v>
      </c>
      <c r="K44" s="3">
        <v>33.5</v>
      </c>
      <c r="L44" s="3">
        <v>9.5</v>
      </c>
    </row>
    <row r="45" spans="1:12" x14ac:dyDescent="0.25">
      <c r="A45" s="3">
        <v>40</v>
      </c>
      <c r="B45" s="3">
        <v>37</v>
      </c>
      <c r="C45" s="2" t="s">
        <v>251</v>
      </c>
      <c r="D45" s="3" t="s">
        <v>83</v>
      </c>
      <c r="E45" s="2" t="s">
        <v>28</v>
      </c>
      <c r="F45" s="4">
        <v>1041</v>
      </c>
      <c r="G45" s="2" t="s">
        <v>47</v>
      </c>
      <c r="H45" s="3">
        <v>2.5</v>
      </c>
      <c r="I45" s="3">
        <v>0.5</v>
      </c>
      <c r="J45" s="3">
        <v>29.5</v>
      </c>
      <c r="K45" s="3">
        <v>31</v>
      </c>
      <c r="L45" s="3">
        <v>7.75</v>
      </c>
    </row>
    <row r="46" spans="1:12" x14ac:dyDescent="0.25">
      <c r="A46" s="3">
        <v>41</v>
      </c>
      <c r="B46" s="3">
        <v>39</v>
      </c>
      <c r="C46" s="2" t="s">
        <v>252</v>
      </c>
      <c r="D46" s="3" t="s">
        <v>318</v>
      </c>
      <c r="E46" s="2" t="s">
        <v>28</v>
      </c>
      <c r="F46" s="4">
        <v>0</v>
      </c>
      <c r="G46" s="2" t="s">
        <v>253</v>
      </c>
      <c r="H46" s="3">
        <v>2.5</v>
      </c>
      <c r="I46" s="3">
        <v>0.5</v>
      </c>
      <c r="J46" s="3">
        <v>25</v>
      </c>
      <c r="K46" s="3">
        <v>26.5</v>
      </c>
      <c r="L46" s="3">
        <v>7.75</v>
      </c>
    </row>
    <row r="47" spans="1:12" x14ac:dyDescent="0.25">
      <c r="A47" s="3">
        <v>42</v>
      </c>
      <c r="B47" s="3">
        <v>42</v>
      </c>
      <c r="C47" s="2" t="s">
        <v>254</v>
      </c>
      <c r="D47" s="3" t="s">
        <v>318</v>
      </c>
      <c r="E47" s="2" t="s">
        <v>28</v>
      </c>
      <c r="F47" s="4">
        <v>0</v>
      </c>
      <c r="G47" s="2" t="s">
        <v>253</v>
      </c>
      <c r="H47" s="3">
        <v>2</v>
      </c>
      <c r="I47" s="3">
        <v>1</v>
      </c>
      <c r="J47" s="3">
        <v>28.5</v>
      </c>
      <c r="K47" s="3">
        <v>30</v>
      </c>
      <c r="L47" s="3">
        <v>6.5</v>
      </c>
    </row>
    <row r="48" spans="1:12" x14ac:dyDescent="0.25">
      <c r="A48" s="3">
        <v>43</v>
      </c>
      <c r="B48" s="3">
        <v>43</v>
      </c>
      <c r="C48" s="2" t="s">
        <v>255</v>
      </c>
      <c r="D48" s="3" t="s">
        <v>318</v>
      </c>
      <c r="E48" s="2" t="s">
        <v>28</v>
      </c>
      <c r="F48" s="4">
        <v>0</v>
      </c>
      <c r="G48" s="2" t="s">
        <v>222</v>
      </c>
      <c r="H48" s="3">
        <v>2</v>
      </c>
      <c r="I48" s="3">
        <v>0</v>
      </c>
      <c r="J48" s="3">
        <v>30.5</v>
      </c>
      <c r="K48" s="3">
        <v>32</v>
      </c>
      <c r="L48" s="3">
        <v>7</v>
      </c>
    </row>
    <row r="50" spans="1:1" x14ac:dyDescent="0.25">
      <c r="A50" s="21" t="s">
        <v>59</v>
      </c>
    </row>
    <row r="51" spans="1:1" x14ac:dyDescent="0.25">
      <c r="A51" s="1" t="s">
        <v>101</v>
      </c>
    </row>
    <row r="52" spans="1:1" x14ac:dyDescent="0.25">
      <c r="A52" s="1" t="s">
        <v>102</v>
      </c>
    </row>
    <row r="53" spans="1:1" x14ac:dyDescent="0.25">
      <c r="A53" s="1" t="s">
        <v>103</v>
      </c>
    </row>
    <row r="54" spans="1:1" x14ac:dyDescent="0.25">
      <c r="A54" s="1" t="s">
        <v>256</v>
      </c>
    </row>
  </sheetData>
  <hyperlinks>
    <hyperlink ref="A1:L1" r:id="rId1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7E10F5-77C1-4F07-B90B-AF4686CDA8F6}">
  <dimension ref="A1:K91"/>
  <sheetViews>
    <sheetView topLeftCell="A49" workbookViewId="0">
      <selection activeCell="E83" sqref="E83:G83"/>
    </sheetView>
  </sheetViews>
  <sheetFormatPr defaultRowHeight="15" x14ac:dyDescent="0.25"/>
  <cols>
    <col min="3" max="3" width="9.140625" style="8"/>
    <col min="4" max="4" width="19" bestFit="1" customWidth="1"/>
    <col min="7" max="7" width="28.28515625" bestFit="1" customWidth="1"/>
  </cols>
  <sheetData>
    <row r="1" spans="1:11" x14ac:dyDescent="0.25">
      <c r="A1" s="22" t="s">
        <v>20</v>
      </c>
      <c r="B1" s="20"/>
      <c r="C1" s="27"/>
      <c r="D1" s="20"/>
      <c r="E1" s="20"/>
      <c r="F1" s="20"/>
      <c r="G1" s="20"/>
      <c r="H1" s="20"/>
      <c r="I1" s="20"/>
      <c r="J1" s="20"/>
      <c r="K1" s="20"/>
    </row>
    <row r="2" spans="1:11" x14ac:dyDescent="0.25">
      <c r="A2" s="21" t="s">
        <v>257</v>
      </c>
      <c r="B2" s="20"/>
      <c r="C2" s="27"/>
      <c r="D2" s="20"/>
      <c r="E2" s="20"/>
      <c r="F2" s="20"/>
      <c r="G2" s="20"/>
      <c r="H2" s="20"/>
      <c r="I2" s="20"/>
      <c r="J2" s="20"/>
      <c r="K2" s="20"/>
    </row>
    <row r="3" spans="1:11" x14ac:dyDescent="0.25">
      <c r="A3" s="24" t="s">
        <v>258</v>
      </c>
      <c r="B3" s="20"/>
      <c r="C3" s="27"/>
      <c r="D3" s="20"/>
      <c r="E3" s="20"/>
      <c r="F3" s="20"/>
      <c r="G3" s="20"/>
      <c r="H3" s="20"/>
      <c r="I3" s="20"/>
      <c r="J3" s="20"/>
      <c r="K3" s="20"/>
    </row>
    <row r="4" spans="1:11" x14ac:dyDescent="0.25">
      <c r="A4" s="21" t="s">
        <v>23</v>
      </c>
      <c r="B4" s="20"/>
      <c r="C4" s="27"/>
      <c r="D4" s="20"/>
      <c r="E4" s="20"/>
      <c r="F4" s="20"/>
      <c r="G4" s="20"/>
      <c r="H4" s="20"/>
      <c r="I4" s="20"/>
      <c r="J4" s="20"/>
      <c r="K4" s="20"/>
    </row>
    <row r="5" spans="1:11" x14ac:dyDescent="0.25">
      <c r="A5" s="6" t="s">
        <v>0</v>
      </c>
      <c r="B5" s="6" t="s">
        <v>24</v>
      </c>
      <c r="C5" s="6" t="s">
        <v>63</v>
      </c>
      <c r="D5" s="5" t="s">
        <v>1</v>
      </c>
      <c r="E5" s="5" t="s">
        <v>2</v>
      </c>
      <c r="F5" s="7" t="s">
        <v>3</v>
      </c>
      <c r="G5" s="5" t="s">
        <v>4</v>
      </c>
      <c r="H5" s="6" t="s">
        <v>25</v>
      </c>
      <c r="I5" s="6" t="s">
        <v>26</v>
      </c>
      <c r="J5" s="6" t="s">
        <v>87</v>
      </c>
      <c r="K5" s="6" t="s">
        <v>88</v>
      </c>
    </row>
    <row r="6" spans="1:11" x14ac:dyDescent="0.25">
      <c r="A6" s="3">
        <v>1</v>
      </c>
      <c r="B6" s="3">
        <v>17</v>
      </c>
      <c r="C6" s="3" t="s">
        <v>81</v>
      </c>
      <c r="D6" s="2" t="s">
        <v>259</v>
      </c>
      <c r="E6" s="2" t="s">
        <v>28</v>
      </c>
      <c r="F6" s="4">
        <v>1566</v>
      </c>
      <c r="G6" s="2" t="s">
        <v>135</v>
      </c>
      <c r="H6" s="3">
        <v>6.5</v>
      </c>
      <c r="I6" s="3">
        <v>0</v>
      </c>
      <c r="J6" s="3">
        <v>29.5</v>
      </c>
      <c r="K6" s="3">
        <v>32.5</v>
      </c>
    </row>
    <row r="7" spans="1:11" x14ac:dyDescent="0.25">
      <c r="A7" s="3">
        <v>2</v>
      </c>
      <c r="B7" s="3">
        <v>21</v>
      </c>
      <c r="C7" s="3" t="s">
        <v>82</v>
      </c>
      <c r="D7" s="2" t="s">
        <v>260</v>
      </c>
      <c r="E7" s="2" t="s">
        <v>261</v>
      </c>
      <c r="F7" s="4">
        <v>1496</v>
      </c>
      <c r="G7" s="2" t="s">
        <v>262</v>
      </c>
      <c r="H7" s="3">
        <v>6</v>
      </c>
      <c r="I7" s="3">
        <v>0</v>
      </c>
      <c r="J7" s="3">
        <v>28.5</v>
      </c>
      <c r="K7" s="3">
        <v>30.5</v>
      </c>
    </row>
    <row r="8" spans="1:11" x14ac:dyDescent="0.25">
      <c r="A8" s="3">
        <v>3</v>
      </c>
      <c r="B8" s="3">
        <v>7</v>
      </c>
      <c r="C8" s="3" t="s">
        <v>318</v>
      </c>
      <c r="D8" s="2" t="s">
        <v>235</v>
      </c>
      <c r="E8" s="2" t="s">
        <v>28</v>
      </c>
      <c r="F8" s="4">
        <v>1783</v>
      </c>
      <c r="G8" s="2" t="s">
        <v>217</v>
      </c>
      <c r="H8" s="3">
        <v>6</v>
      </c>
      <c r="I8" s="3">
        <v>0</v>
      </c>
      <c r="J8" s="3">
        <v>26</v>
      </c>
      <c r="K8" s="3">
        <v>29</v>
      </c>
    </row>
    <row r="9" spans="1:11" x14ac:dyDescent="0.25">
      <c r="A9" s="3">
        <v>4</v>
      </c>
      <c r="B9" s="3">
        <v>4</v>
      </c>
      <c r="C9" s="3" t="s">
        <v>318</v>
      </c>
      <c r="D9" s="2" t="s">
        <v>221</v>
      </c>
      <c r="E9" s="2" t="s">
        <v>28</v>
      </c>
      <c r="F9" s="4">
        <v>1868</v>
      </c>
      <c r="G9" s="2" t="s">
        <v>222</v>
      </c>
      <c r="H9" s="3">
        <v>5.5</v>
      </c>
      <c r="I9" s="3">
        <v>0</v>
      </c>
      <c r="J9" s="3">
        <v>30</v>
      </c>
      <c r="K9" s="3">
        <v>33.5</v>
      </c>
    </row>
    <row r="10" spans="1:11" x14ac:dyDescent="0.25">
      <c r="A10" s="3">
        <v>5</v>
      </c>
      <c r="B10" s="3">
        <v>9</v>
      </c>
      <c r="C10" s="3" t="s">
        <v>318</v>
      </c>
      <c r="D10" s="2" t="s">
        <v>263</v>
      </c>
      <c r="E10" s="2" t="s">
        <v>28</v>
      </c>
      <c r="F10" s="4">
        <v>1760</v>
      </c>
      <c r="G10" s="2" t="s">
        <v>264</v>
      </c>
      <c r="H10" s="3">
        <v>5.5</v>
      </c>
      <c r="I10" s="3">
        <v>0</v>
      </c>
      <c r="J10" s="3">
        <v>27</v>
      </c>
      <c r="K10" s="3">
        <v>29.5</v>
      </c>
    </row>
    <row r="11" spans="1:11" x14ac:dyDescent="0.25">
      <c r="A11" s="3">
        <v>6</v>
      </c>
      <c r="B11" s="3">
        <v>1</v>
      </c>
      <c r="C11" s="3" t="s">
        <v>318</v>
      </c>
      <c r="D11" s="2" t="s">
        <v>216</v>
      </c>
      <c r="E11" s="2" t="s">
        <v>28</v>
      </c>
      <c r="F11" s="4">
        <v>1957</v>
      </c>
      <c r="G11" s="2" t="s">
        <v>217</v>
      </c>
      <c r="H11" s="3">
        <v>5.5</v>
      </c>
      <c r="I11" s="3">
        <v>0</v>
      </c>
      <c r="J11" s="3">
        <v>26.5</v>
      </c>
      <c r="K11" s="3">
        <v>29.5</v>
      </c>
    </row>
    <row r="12" spans="1:11" x14ac:dyDescent="0.25">
      <c r="A12" s="3">
        <v>7</v>
      </c>
      <c r="B12" s="3">
        <v>8</v>
      </c>
      <c r="C12" s="3" t="s">
        <v>81</v>
      </c>
      <c r="D12" s="2" t="s">
        <v>215</v>
      </c>
      <c r="E12" s="2" t="s">
        <v>28</v>
      </c>
      <c r="F12" s="4">
        <v>1782</v>
      </c>
      <c r="G12" s="2" t="s">
        <v>135</v>
      </c>
      <c r="H12" s="3">
        <v>5</v>
      </c>
      <c r="I12" s="3">
        <v>0</v>
      </c>
      <c r="J12" s="3">
        <v>29</v>
      </c>
      <c r="K12" s="3">
        <v>33</v>
      </c>
    </row>
    <row r="13" spans="1:11" x14ac:dyDescent="0.25">
      <c r="A13" s="3">
        <v>8</v>
      </c>
      <c r="B13" s="3">
        <v>11</v>
      </c>
      <c r="C13" s="3" t="s">
        <v>318</v>
      </c>
      <c r="D13" s="2" t="s">
        <v>244</v>
      </c>
      <c r="E13" s="2" t="s">
        <v>28</v>
      </c>
      <c r="F13" s="4">
        <v>1699</v>
      </c>
      <c r="G13" s="2" t="s">
        <v>245</v>
      </c>
      <c r="H13" s="3">
        <v>5</v>
      </c>
      <c r="I13" s="3">
        <v>0</v>
      </c>
      <c r="J13" s="3">
        <v>28</v>
      </c>
      <c r="K13" s="3">
        <v>31.5</v>
      </c>
    </row>
    <row r="14" spans="1:11" x14ac:dyDescent="0.25">
      <c r="A14" s="3">
        <v>9</v>
      </c>
      <c r="B14" s="3">
        <v>12</v>
      </c>
      <c r="C14" s="3" t="s">
        <v>80</v>
      </c>
      <c r="D14" s="2" t="s">
        <v>229</v>
      </c>
      <c r="E14" s="2" t="s">
        <v>28</v>
      </c>
      <c r="F14" s="4">
        <v>1667</v>
      </c>
      <c r="G14" s="2" t="s">
        <v>50</v>
      </c>
      <c r="H14" s="3">
        <v>5</v>
      </c>
      <c r="I14" s="3">
        <v>0</v>
      </c>
      <c r="J14" s="3">
        <v>28</v>
      </c>
      <c r="K14" s="3">
        <v>30</v>
      </c>
    </row>
    <row r="15" spans="1:11" x14ac:dyDescent="0.25">
      <c r="A15" s="3">
        <v>10</v>
      </c>
      <c r="B15" s="3">
        <v>10</v>
      </c>
      <c r="C15" s="3" t="s">
        <v>318</v>
      </c>
      <c r="D15" s="2" t="s">
        <v>227</v>
      </c>
      <c r="E15" s="2" t="s">
        <v>28</v>
      </c>
      <c r="F15" s="4">
        <v>1704</v>
      </c>
      <c r="G15" s="2" t="s">
        <v>118</v>
      </c>
      <c r="H15" s="3">
        <v>5</v>
      </c>
      <c r="I15" s="3">
        <v>0</v>
      </c>
      <c r="J15" s="3">
        <v>28</v>
      </c>
      <c r="K15" s="3">
        <v>29</v>
      </c>
    </row>
    <row r="16" spans="1:11" x14ac:dyDescent="0.25">
      <c r="A16" s="3">
        <v>11</v>
      </c>
      <c r="B16" s="3">
        <v>13</v>
      </c>
      <c r="C16" s="3" t="s">
        <v>318</v>
      </c>
      <c r="D16" s="2" t="s">
        <v>265</v>
      </c>
      <c r="E16" s="2" t="s">
        <v>28</v>
      </c>
      <c r="F16" s="4">
        <v>1653</v>
      </c>
      <c r="G16" s="2" t="s">
        <v>217</v>
      </c>
      <c r="H16" s="3">
        <v>5</v>
      </c>
      <c r="I16" s="3">
        <v>0</v>
      </c>
      <c r="J16" s="3">
        <v>26.5</v>
      </c>
      <c r="K16" s="3">
        <v>30</v>
      </c>
    </row>
    <row r="17" spans="1:11" x14ac:dyDescent="0.25">
      <c r="A17" s="3">
        <v>12</v>
      </c>
      <c r="B17" s="3">
        <v>15</v>
      </c>
      <c r="C17" s="3" t="s">
        <v>81</v>
      </c>
      <c r="D17" s="2" t="s">
        <v>234</v>
      </c>
      <c r="E17" s="2" t="s">
        <v>28</v>
      </c>
      <c r="F17" s="4">
        <v>1639</v>
      </c>
      <c r="G17" s="2" t="s">
        <v>33</v>
      </c>
      <c r="H17" s="3">
        <v>5</v>
      </c>
      <c r="I17" s="3">
        <v>0</v>
      </c>
      <c r="J17" s="3">
        <v>26</v>
      </c>
      <c r="K17" s="3">
        <v>27.5</v>
      </c>
    </row>
    <row r="18" spans="1:11" x14ac:dyDescent="0.25">
      <c r="A18" s="3">
        <v>13</v>
      </c>
      <c r="B18" s="3">
        <v>20</v>
      </c>
      <c r="C18" s="3" t="s">
        <v>318</v>
      </c>
      <c r="D18" s="2" t="s">
        <v>266</v>
      </c>
      <c r="E18" s="2" t="s">
        <v>28</v>
      </c>
      <c r="F18" s="4">
        <v>1530</v>
      </c>
      <c r="G18" s="2" t="s">
        <v>264</v>
      </c>
      <c r="H18" s="3">
        <v>5</v>
      </c>
      <c r="I18" s="3">
        <v>0</v>
      </c>
      <c r="J18" s="3">
        <v>25.5</v>
      </c>
      <c r="K18" s="3">
        <v>27.5</v>
      </c>
    </row>
    <row r="19" spans="1:11" x14ac:dyDescent="0.25">
      <c r="A19" s="3">
        <v>14</v>
      </c>
      <c r="B19" s="3">
        <v>58</v>
      </c>
      <c r="C19" s="3" t="s">
        <v>318</v>
      </c>
      <c r="D19" s="2" t="s">
        <v>267</v>
      </c>
      <c r="E19" s="2" t="s">
        <v>261</v>
      </c>
      <c r="F19" s="4">
        <v>0</v>
      </c>
      <c r="G19" s="2"/>
      <c r="H19" s="3">
        <v>5</v>
      </c>
      <c r="I19" s="3">
        <v>0</v>
      </c>
      <c r="J19" s="3">
        <v>23.5</v>
      </c>
      <c r="K19" s="3">
        <v>26.5</v>
      </c>
    </row>
    <row r="20" spans="1:11" x14ac:dyDescent="0.25">
      <c r="A20" s="3">
        <v>15</v>
      </c>
      <c r="B20" s="3">
        <v>6</v>
      </c>
      <c r="C20" s="3" t="s">
        <v>318</v>
      </c>
      <c r="D20" s="2" t="s">
        <v>268</v>
      </c>
      <c r="E20" s="2" t="s">
        <v>28</v>
      </c>
      <c r="F20" s="4">
        <v>1856</v>
      </c>
      <c r="G20" s="2" t="s">
        <v>118</v>
      </c>
      <c r="H20" s="3">
        <v>4.5</v>
      </c>
      <c r="I20" s="3">
        <v>0</v>
      </c>
      <c r="J20" s="3">
        <v>29.5</v>
      </c>
      <c r="K20" s="3">
        <v>32.5</v>
      </c>
    </row>
    <row r="21" spans="1:11" x14ac:dyDescent="0.25">
      <c r="A21" s="3">
        <v>16</v>
      </c>
      <c r="B21" s="3">
        <v>16</v>
      </c>
      <c r="C21" s="3" t="s">
        <v>318</v>
      </c>
      <c r="D21" s="2" t="s">
        <v>269</v>
      </c>
      <c r="E21" s="2" t="s">
        <v>28</v>
      </c>
      <c r="F21" s="4">
        <v>1586</v>
      </c>
      <c r="G21" s="2" t="s">
        <v>135</v>
      </c>
      <c r="H21" s="3">
        <v>4.5</v>
      </c>
      <c r="I21" s="3">
        <v>0</v>
      </c>
      <c r="J21" s="3">
        <v>28.5</v>
      </c>
      <c r="K21" s="3">
        <v>30.5</v>
      </c>
    </row>
    <row r="22" spans="1:11" x14ac:dyDescent="0.25">
      <c r="A22" s="3">
        <v>17</v>
      </c>
      <c r="B22" s="3">
        <v>2</v>
      </c>
      <c r="C22" s="3" t="s">
        <v>318</v>
      </c>
      <c r="D22" s="2" t="s">
        <v>230</v>
      </c>
      <c r="E22" s="2" t="s">
        <v>28</v>
      </c>
      <c r="F22" s="4">
        <v>1910</v>
      </c>
      <c r="G22" s="2" t="s">
        <v>222</v>
      </c>
      <c r="H22" s="3">
        <v>4.5</v>
      </c>
      <c r="I22" s="3">
        <v>0</v>
      </c>
      <c r="J22" s="3">
        <v>27</v>
      </c>
      <c r="K22" s="3">
        <v>29.5</v>
      </c>
    </row>
    <row r="23" spans="1:11" x14ac:dyDescent="0.25">
      <c r="A23" s="3">
        <v>18</v>
      </c>
      <c r="B23" s="3">
        <v>5</v>
      </c>
      <c r="C23" s="3" t="s">
        <v>318</v>
      </c>
      <c r="D23" s="2" t="s">
        <v>270</v>
      </c>
      <c r="E23" s="2" t="s">
        <v>28</v>
      </c>
      <c r="F23" s="4">
        <v>1864</v>
      </c>
      <c r="G23" s="2" t="s">
        <v>217</v>
      </c>
      <c r="H23" s="3">
        <v>4.5</v>
      </c>
      <c r="I23" s="3">
        <v>0</v>
      </c>
      <c r="J23" s="3">
        <v>25</v>
      </c>
      <c r="K23" s="3">
        <v>28</v>
      </c>
    </row>
    <row r="24" spans="1:11" x14ac:dyDescent="0.25">
      <c r="A24" s="3">
        <v>19</v>
      </c>
      <c r="B24" s="3">
        <v>27</v>
      </c>
      <c r="C24" s="3" t="s">
        <v>80</v>
      </c>
      <c r="D24" s="2" t="s">
        <v>271</v>
      </c>
      <c r="E24" s="2" t="s">
        <v>261</v>
      </c>
      <c r="F24" s="4">
        <v>1450</v>
      </c>
      <c r="G24" s="2" t="s">
        <v>272</v>
      </c>
      <c r="H24" s="3">
        <v>4.5</v>
      </c>
      <c r="I24" s="3">
        <v>0</v>
      </c>
      <c r="J24" s="3">
        <v>25</v>
      </c>
      <c r="K24" s="3">
        <v>27</v>
      </c>
    </row>
    <row r="25" spans="1:11" x14ac:dyDescent="0.25">
      <c r="A25" s="3">
        <v>20</v>
      </c>
      <c r="B25" s="3">
        <v>66</v>
      </c>
      <c r="C25" s="3" t="s">
        <v>81</v>
      </c>
      <c r="D25" s="2" t="s">
        <v>273</v>
      </c>
      <c r="E25" s="2" t="s">
        <v>261</v>
      </c>
      <c r="F25" s="4">
        <v>0</v>
      </c>
      <c r="G25" s="2" t="s">
        <v>272</v>
      </c>
      <c r="H25" s="3">
        <v>4.5</v>
      </c>
      <c r="I25" s="3">
        <v>0</v>
      </c>
      <c r="J25" s="3">
        <v>24.5</v>
      </c>
      <c r="K25" s="3">
        <v>28</v>
      </c>
    </row>
    <row r="26" spans="1:11" x14ac:dyDescent="0.25">
      <c r="A26" s="3">
        <v>21</v>
      </c>
      <c r="B26" s="3">
        <v>24</v>
      </c>
      <c r="C26" s="3" t="s">
        <v>318</v>
      </c>
      <c r="D26" s="2" t="s">
        <v>243</v>
      </c>
      <c r="E26" s="2" t="s">
        <v>28</v>
      </c>
      <c r="F26" s="4">
        <v>1485</v>
      </c>
      <c r="G26" s="2" t="s">
        <v>135</v>
      </c>
      <c r="H26" s="3">
        <v>4.5</v>
      </c>
      <c r="I26" s="3">
        <v>0</v>
      </c>
      <c r="J26" s="3">
        <v>22.5</v>
      </c>
      <c r="K26" s="3">
        <v>24.5</v>
      </c>
    </row>
    <row r="27" spans="1:11" x14ac:dyDescent="0.25">
      <c r="A27" s="3">
        <v>22</v>
      </c>
      <c r="B27" s="3">
        <v>3</v>
      </c>
      <c r="C27" s="3" t="s">
        <v>318</v>
      </c>
      <c r="D27" s="2" t="s">
        <v>274</v>
      </c>
      <c r="E27" s="2" t="s">
        <v>28</v>
      </c>
      <c r="F27" s="4">
        <v>1884</v>
      </c>
      <c r="G27" s="2" t="s">
        <v>275</v>
      </c>
      <c r="H27" s="3">
        <v>4</v>
      </c>
      <c r="I27" s="3">
        <v>0</v>
      </c>
      <c r="J27" s="3">
        <v>30</v>
      </c>
      <c r="K27" s="3">
        <v>33</v>
      </c>
    </row>
    <row r="28" spans="1:11" x14ac:dyDescent="0.25">
      <c r="A28" s="3">
        <v>23</v>
      </c>
      <c r="B28" s="3">
        <v>26</v>
      </c>
      <c r="C28" s="3" t="s">
        <v>82</v>
      </c>
      <c r="D28" s="2" t="s">
        <v>276</v>
      </c>
      <c r="E28" s="2" t="s">
        <v>261</v>
      </c>
      <c r="F28" s="4">
        <v>1455</v>
      </c>
      <c r="G28" s="2" t="s">
        <v>272</v>
      </c>
      <c r="H28" s="3">
        <v>4</v>
      </c>
      <c r="I28" s="3">
        <v>0</v>
      </c>
      <c r="J28" s="3">
        <v>29</v>
      </c>
      <c r="K28" s="3">
        <v>33</v>
      </c>
    </row>
    <row r="29" spans="1:11" x14ac:dyDescent="0.25">
      <c r="A29" s="3">
        <v>24</v>
      </c>
      <c r="B29" s="3">
        <v>22</v>
      </c>
      <c r="C29" s="3" t="s">
        <v>318</v>
      </c>
      <c r="D29" s="2" t="s">
        <v>277</v>
      </c>
      <c r="E29" s="2" t="s">
        <v>28</v>
      </c>
      <c r="F29" s="4">
        <v>1493</v>
      </c>
      <c r="G29" s="2" t="s">
        <v>135</v>
      </c>
      <c r="H29" s="3">
        <v>4</v>
      </c>
      <c r="I29" s="3">
        <v>0</v>
      </c>
      <c r="J29" s="3">
        <v>26</v>
      </c>
      <c r="K29" s="3">
        <v>28</v>
      </c>
    </row>
    <row r="30" spans="1:11" x14ac:dyDescent="0.25">
      <c r="A30" s="3">
        <v>25</v>
      </c>
      <c r="B30" s="3">
        <v>18</v>
      </c>
      <c r="C30" s="3" t="s">
        <v>81</v>
      </c>
      <c r="D30" s="2" t="s">
        <v>278</v>
      </c>
      <c r="E30" s="2" t="s">
        <v>28</v>
      </c>
      <c r="F30" s="4">
        <v>1548</v>
      </c>
      <c r="G30" s="2" t="s">
        <v>135</v>
      </c>
      <c r="H30" s="3">
        <v>4</v>
      </c>
      <c r="I30" s="3">
        <v>0</v>
      </c>
      <c r="J30" s="3">
        <v>25</v>
      </c>
      <c r="K30" s="3">
        <v>27</v>
      </c>
    </row>
    <row r="31" spans="1:11" x14ac:dyDescent="0.25">
      <c r="A31" s="3">
        <v>26</v>
      </c>
      <c r="B31" s="3">
        <v>14</v>
      </c>
      <c r="C31" s="3" t="s">
        <v>318</v>
      </c>
      <c r="D31" s="2" t="s">
        <v>279</v>
      </c>
      <c r="E31" s="2" t="s">
        <v>28</v>
      </c>
      <c r="F31" s="4">
        <v>1644</v>
      </c>
      <c r="G31" s="2" t="s">
        <v>33</v>
      </c>
      <c r="H31" s="3">
        <v>4</v>
      </c>
      <c r="I31" s="3">
        <v>0</v>
      </c>
      <c r="J31" s="3">
        <v>24.5</v>
      </c>
      <c r="K31" s="3">
        <v>27.5</v>
      </c>
    </row>
    <row r="32" spans="1:11" x14ac:dyDescent="0.25">
      <c r="A32" s="3">
        <v>27</v>
      </c>
      <c r="B32" s="3">
        <v>40</v>
      </c>
      <c r="C32" s="3" t="s">
        <v>80</v>
      </c>
      <c r="D32" s="2" t="s">
        <v>131</v>
      </c>
      <c r="E32" s="2" t="s">
        <v>28</v>
      </c>
      <c r="F32" s="4">
        <v>1128</v>
      </c>
      <c r="G32" s="2" t="s">
        <v>118</v>
      </c>
      <c r="H32" s="3">
        <v>4</v>
      </c>
      <c r="I32" s="3">
        <v>0</v>
      </c>
      <c r="J32" s="3">
        <v>24.5</v>
      </c>
      <c r="K32" s="3">
        <v>27</v>
      </c>
    </row>
    <row r="33" spans="1:11" x14ac:dyDescent="0.25">
      <c r="A33" s="3">
        <v>28</v>
      </c>
      <c r="B33" s="3">
        <v>36</v>
      </c>
      <c r="C33" s="3" t="s">
        <v>80</v>
      </c>
      <c r="D33" s="2" t="s">
        <v>226</v>
      </c>
      <c r="E33" s="2" t="s">
        <v>28</v>
      </c>
      <c r="F33" s="4">
        <v>1259</v>
      </c>
      <c r="G33" s="2" t="s">
        <v>135</v>
      </c>
      <c r="H33" s="3">
        <v>4</v>
      </c>
      <c r="I33" s="3">
        <v>0</v>
      </c>
      <c r="J33" s="3">
        <v>24.5</v>
      </c>
      <c r="K33" s="3">
        <v>27</v>
      </c>
    </row>
    <row r="34" spans="1:11" x14ac:dyDescent="0.25">
      <c r="A34" s="3">
        <v>29</v>
      </c>
      <c r="B34" s="3">
        <v>31</v>
      </c>
      <c r="C34" s="3" t="s">
        <v>81</v>
      </c>
      <c r="D34" s="2" t="s">
        <v>69</v>
      </c>
      <c r="E34" s="2" t="s">
        <v>28</v>
      </c>
      <c r="F34" s="4">
        <v>1358</v>
      </c>
      <c r="G34" s="2" t="s">
        <v>47</v>
      </c>
      <c r="H34" s="3">
        <v>4</v>
      </c>
      <c r="I34" s="3">
        <v>0</v>
      </c>
      <c r="J34" s="3">
        <v>24.5</v>
      </c>
      <c r="K34" s="3">
        <v>26.5</v>
      </c>
    </row>
    <row r="35" spans="1:11" x14ac:dyDescent="0.25">
      <c r="A35" s="3">
        <v>30</v>
      </c>
      <c r="B35" s="3">
        <v>34</v>
      </c>
      <c r="C35" s="3" t="s">
        <v>80</v>
      </c>
      <c r="D35" s="2" t="s">
        <v>280</v>
      </c>
      <c r="E35" s="2" t="s">
        <v>28</v>
      </c>
      <c r="F35" s="4">
        <v>1322</v>
      </c>
      <c r="G35" s="2" t="s">
        <v>135</v>
      </c>
      <c r="H35" s="3">
        <v>4</v>
      </c>
      <c r="I35" s="3">
        <v>0</v>
      </c>
      <c r="J35" s="3">
        <v>23.5</v>
      </c>
      <c r="K35" s="3">
        <v>25.5</v>
      </c>
    </row>
    <row r="36" spans="1:11" x14ac:dyDescent="0.25">
      <c r="A36" s="3">
        <v>31</v>
      </c>
      <c r="B36" s="3">
        <v>32</v>
      </c>
      <c r="C36" s="3" t="s">
        <v>318</v>
      </c>
      <c r="D36" s="2" t="s">
        <v>281</v>
      </c>
      <c r="E36" s="2" t="s">
        <v>28</v>
      </c>
      <c r="F36" s="4">
        <v>1356</v>
      </c>
      <c r="G36" s="2" t="s">
        <v>217</v>
      </c>
      <c r="H36" s="3">
        <v>4</v>
      </c>
      <c r="I36" s="3">
        <v>0</v>
      </c>
      <c r="J36" s="3">
        <v>23.5</v>
      </c>
      <c r="K36" s="3">
        <v>25.5</v>
      </c>
    </row>
    <row r="37" spans="1:11" x14ac:dyDescent="0.25">
      <c r="A37" s="3">
        <v>32</v>
      </c>
      <c r="B37" s="3">
        <v>35</v>
      </c>
      <c r="C37" s="3" t="s">
        <v>318</v>
      </c>
      <c r="D37" s="2" t="s">
        <v>282</v>
      </c>
      <c r="E37" s="2" t="s">
        <v>28</v>
      </c>
      <c r="F37" s="4">
        <v>1303</v>
      </c>
      <c r="G37" s="2" t="s">
        <v>50</v>
      </c>
      <c r="H37" s="3">
        <v>4</v>
      </c>
      <c r="I37" s="3">
        <v>0</v>
      </c>
      <c r="J37" s="3">
        <v>22.5</v>
      </c>
      <c r="K37" s="3">
        <v>25.5</v>
      </c>
    </row>
    <row r="38" spans="1:11" x14ac:dyDescent="0.25">
      <c r="A38" s="3">
        <v>33</v>
      </c>
      <c r="B38" s="3">
        <v>65</v>
      </c>
      <c r="C38" s="3" t="s">
        <v>82</v>
      </c>
      <c r="D38" s="2" t="s">
        <v>283</v>
      </c>
      <c r="E38" s="2" t="s">
        <v>261</v>
      </c>
      <c r="F38" s="4">
        <v>0</v>
      </c>
      <c r="G38" s="2" t="s">
        <v>272</v>
      </c>
      <c r="H38" s="3">
        <v>4</v>
      </c>
      <c r="I38" s="3">
        <v>0</v>
      </c>
      <c r="J38" s="3">
        <v>22</v>
      </c>
      <c r="K38" s="3">
        <v>24.5</v>
      </c>
    </row>
    <row r="39" spans="1:11" x14ac:dyDescent="0.25">
      <c r="A39" s="3">
        <v>34</v>
      </c>
      <c r="B39" s="3">
        <v>47</v>
      </c>
      <c r="C39" s="3" t="s">
        <v>80</v>
      </c>
      <c r="D39" s="2" t="s">
        <v>284</v>
      </c>
      <c r="E39" s="2" t="s">
        <v>28</v>
      </c>
      <c r="F39" s="4">
        <v>1042</v>
      </c>
      <c r="G39" s="2" t="s">
        <v>36</v>
      </c>
      <c r="H39" s="3">
        <v>4</v>
      </c>
      <c r="I39" s="3">
        <v>0</v>
      </c>
      <c r="J39" s="3">
        <v>21</v>
      </c>
      <c r="K39" s="3">
        <v>22</v>
      </c>
    </row>
    <row r="40" spans="1:11" x14ac:dyDescent="0.25">
      <c r="A40" s="3">
        <v>35</v>
      </c>
      <c r="B40" s="3">
        <v>43</v>
      </c>
      <c r="C40" s="3" t="s">
        <v>80</v>
      </c>
      <c r="D40" s="2" t="s">
        <v>285</v>
      </c>
      <c r="E40" s="2" t="s">
        <v>28</v>
      </c>
      <c r="F40" s="4">
        <v>1102</v>
      </c>
      <c r="G40" s="2" t="s">
        <v>135</v>
      </c>
      <c r="H40" s="3">
        <v>4</v>
      </c>
      <c r="I40" s="3">
        <v>0</v>
      </c>
      <c r="J40" s="3">
        <v>21</v>
      </c>
      <c r="K40" s="3">
        <v>22</v>
      </c>
    </row>
    <row r="41" spans="1:11" x14ac:dyDescent="0.25">
      <c r="A41" s="3">
        <v>36</v>
      </c>
      <c r="B41" s="3">
        <v>33</v>
      </c>
      <c r="C41" s="3" t="s">
        <v>81</v>
      </c>
      <c r="D41" s="2" t="s">
        <v>286</v>
      </c>
      <c r="E41" s="2" t="s">
        <v>28</v>
      </c>
      <c r="F41" s="4">
        <v>1334</v>
      </c>
      <c r="G41" s="2" t="s">
        <v>47</v>
      </c>
      <c r="H41" s="3">
        <v>4</v>
      </c>
      <c r="I41" s="3">
        <v>0</v>
      </c>
      <c r="J41" s="3">
        <v>20</v>
      </c>
      <c r="K41" s="3">
        <v>22</v>
      </c>
    </row>
    <row r="42" spans="1:11" x14ac:dyDescent="0.25">
      <c r="A42" s="3">
        <v>37</v>
      </c>
      <c r="B42" s="3">
        <v>19</v>
      </c>
      <c r="C42" s="3" t="s">
        <v>318</v>
      </c>
      <c r="D42" s="2" t="s">
        <v>236</v>
      </c>
      <c r="E42" s="2" t="s">
        <v>28</v>
      </c>
      <c r="F42" s="4">
        <v>1531</v>
      </c>
      <c r="G42" s="2" t="s">
        <v>33</v>
      </c>
      <c r="H42" s="3">
        <v>3.5</v>
      </c>
      <c r="I42" s="3">
        <v>0</v>
      </c>
      <c r="J42" s="3">
        <v>26.5</v>
      </c>
      <c r="K42" s="3">
        <v>29</v>
      </c>
    </row>
    <row r="43" spans="1:11" x14ac:dyDescent="0.25">
      <c r="A43" s="3">
        <v>38</v>
      </c>
      <c r="B43" s="3">
        <v>38</v>
      </c>
      <c r="C43" s="3" t="s">
        <v>80</v>
      </c>
      <c r="D43" s="2" t="s">
        <v>72</v>
      </c>
      <c r="E43" s="2" t="s">
        <v>28</v>
      </c>
      <c r="F43" s="4">
        <v>1185</v>
      </c>
      <c r="G43" s="2" t="s">
        <v>47</v>
      </c>
      <c r="H43" s="3">
        <v>3.5</v>
      </c>
      <c r="I43" s="3">
        <v>0</v>
      </c>
      <c r="J43" s="3">
        <v>25.5</v>
      </c>
      <c r="K43" s="3">
        <v>26.5</v>
      </c>
    </row>
    <row r="44" spans="1:11" x14ac:dyDescent="0.25">
      <c r="A44" s="3">
        <v>39</v>
      </c>
      <c r="B44" s="3">
        <v>29</v>
      </c>
      <c r="C44" s="3" t="s">
        <v>318</v>
      </c>
      <c r="D44" s="2" t="s">
        <v>246</v>
      </c>
      <c r="E44" s="2" t="s">
        <v>28</v>
      </c>
      <c r="F44" s="4">
        <v>1410</v>
      </c>
      <c r="G44" s="2" t="s">
        <v>118</v>
      </c>
      <c r="H44" s="3">
        <v>3.5</v>
      </c>
      <c r="I44" s="3">
        <v>0</v>
      </c>
      <c r="J44" s="3">
        <v>24</v>
      </c>
      <c r="K44" s="3">
        <v>26</v>
      </c>
    </row>
    <row r="45" spans="1:11" x14ac:dyDescent="0.25">
      <c r="A45" s="3">
        <v>40</v>
      </c>
      <c r="B45" s="3">
        <v>50</v>
      </c>
      <c r="C45" s="3" t="s">
        <v>82</v>
      </c>
      <c r="D45" s="2" t="s">
        <v>107</v>
      </c>
      <c r="E45" s="2" t="s">
        <v>28</v>
      </c>
      <c r="F45" s="4">
        <v>0</v>
      </c>
      <c r="G45" s="2" t="s">
        <v>50</v>
      </c>
      <c r="H45" s="3">
        <v>3.5</v>
      </c>
      <c r="I45" s="3">
        <v>0</v>
      </c>
      <c r="J45" s="3">
        <v>23.5</v>
      </c>
      <c r="K45" s="3">
        <v>26</v>
      </c>
    </row>
    <row r="46" spans="1:11" x14ac:dyDescent="0.25">
      <c r="A46" s="3">
        <v>41</v>
      </c>
      <c r="B46" s="3">
        <v>25</v>
      </c>
      <c r="C46" s="3" t="s">
        <v>81</v>
      </c>
      <c r="D46" s="2" t="s">
        <v>287</v>
      </c>
      <c r="E46" s="2" t="s">
        <v>28</v>
      </c>
      <c r="F46" s="4">
        <v>1476</v>
      </c>
      <c r="G46" s="2" t="s">
        <v>33</v>
      </c>
      <c r="H46" s="3">
        <v>3.5</v>
      </c>
      <c r="I46" s="3">
        <v>0</v>
      </c>
      <c r="J46" s="3">
        <v>23.5</v>
      </c>
      <c r="K46" s="3">
        <v>25.5</v>
      </c>
    </row>
    <row r="47" spans="1:11" x14ac:dyDescent="0.25">
      <c r="A47" s="3">
        <v>42</v>
      </c>
      <c r="B47" s="3">
        <v>52</v>
      </c>
      <c r="C47" s="3" t="s">
        <v>318</v>
      </c>
      <c r="D47" s="2" t="s">
        <v>288</v>
      </c>
      <c r="E47" s="2" t="s">
        <v>28</v>
      </c>
      <c r="F47" s="4">
        <v>0</v>
      </c>
      <c r="G47" s="2" t="s">
        <v>289</v>
      </c>
      <c r="H47" s="3">
        <v>3.5</v>
      </c>
      <c r="I47" s="3">
        <v>0</v>
      </c>
      <c r="J47" s="3">
        <v>20.5</v>
      </c>
      <c r="K47" s="3">
        <v>21.5</v>
      </c>
    </row>
    <row r="48" spans="1:11" x14ac:dyDescent="0.25">
      <c r="A48" s="3">
        <v>43</v>
      </c>
      <c r="B48" s="3">
        <v>23</v>
      </c>
      <c r="C48" s="3" t="s">
        <v>318</v>
      </c>
      <c r="D48" s="2" t="s">
        <v>290</v>
      </c>
      <c r="E48" s="2" t="s">
        <v>28</v>
      </c>
      <c r="F48" s="4">
        <v>1486</v>
      </c>
      <c r="G48" s="2" t="s">
        <v>291</v>
      </c>
      <c r="H48" s="3">
        <v>3.5</v>
      </c>
      <c r="I48" s="3">
        <v>0</v>
      </c>
      <c r="J48" s="3">
        <v>20.5</v>
      </c>
      <c r="K48" s="3">
        <v>21.5</v>
      </c>
    </row>
    <row r="49" spans="1:11" x14ac:dyDescent="0.25">
      <c r="A49" s="3">
        <v>44</v>
      </c>
      <c r="B49" s="3">
        <v>75</v>
      </c>
      <c r="C49" s="3" t="s">
        <v>318</v>
      </c>
      <c r="D49" s="2" t="s">
        <v>292</v>
      </c>
      <c r="E49" s="2" t="s">
        <v>28</v>
      </c>
      <c r="F49" s="4">
        <v>0</v>
      </c>
      <c r="G49" s="2"/>
      <c r="H49" s="3">
        <v>3.5</v>
      </c>
      <c r="I49" s="3">
        <v>0</v>
      </c>
      <c r="J49" s="3">
        <v>18</v>
      </c>
      <c r="K49" s="3">
        <v>19.5</v>
      </c>
    </row>
    <row r="50" spans="1:11" x14ac:dyDescent="0.25">
      <c r="A50" s="3">
        <v>45</v>
      </c>
      <c r="B50" s="3">
        <v>28</v>
      </c>
      <c r="C50" s="3" t="s">
        <v>80</v>
      </c>
      <c r="D50" s="2" t="s">
        <v>293</v>
      </c>
      <c r="E50" s="2" t="s">
        <v>261</v>
      </c>
      <c r="F50" s="4">
        <v>1436</v>
      </c>
      <c r="G50" s="2" t="s">
        <v>272</v>
      </c>
      <c r="H50" s="3">
        <v>3</v>
      </c>
      <c r="I50" s="3">
        <v>0</v>
      </c>
      <c r="J50" s="3">
        <v>27.5</v>
      </c>
      <c r="K50" s="3">
        <v>29</v>
      </c>
    </row>
    <row r="51" spans="1:11" x14ac:dyDescent="0.25">
      <c r="A51" s="3">
        <v>46</v>
      </c>
      <c r="B51" s="3">
        <v>72</v>
      </c>
      <c r="C51" s="3" t="s">
        <v>318</v>
      </c>
      <c r="D51" s="2" t="s">
        <v>294</v>
      </c>
      <c r="E51" s="2" t="s">
        <v>28</v>
      </c>
      <c r="F51" s="4">
        <v>0</v>
      </c>
      <c r="G51" s="2" t="s">
        <v>295</v>
      </c>
      <c r="H51" s="3">
        <v>3</v>
      </c>
      <c r="I51" s="3">
        <v>0</v>
      </c>
      <c r="J51" s="3">
        <v>25.5</v>
      </c>
      <c r="K51" s="3">
        <v>28</v>
      </c>
    </row>
    <row r="52" spans="1:11" x14ac:dyDescent="0.25">
      <c r="A52" s="3">
        <v>47</v>
      </c>
      <c r="B52" s="3">
        <v>30</v>
      </c>
      <c r="C52" s="3" t="s">
        <v>318</v>
      </c>
      <c r="D52" s="2" t="s">
        <v>296</v>
      </c>
      <c r="E52" s="2" t="s">
        <v>28</v>
      </c>
      <c r="F52" s="4">
        <v>1404</v>
      </c>
      <c r="G52" s="2" t="s">
        <v>135</v>
      </c>
      <c r="H52" s="3">
        <v>3</v>
      </c>
      <c r="I52" s="3">
        <v>0</v>
      </c>
      <c r="J52" s="3">
        <v>24</v>
      </c>
      <c r="K52" s="3">
        <v>26</v>
      </c>
    </row>
    <row r="53" spans="1:11" x14ac:dyDescent="0.25">
      <c r="A53" s="3">
        <v>48</v>
      </c>
      <c r="B53" s="3">
        <v>42</v>
      </c>
      <c r="C53" s="3" t="s">
        <v>81</v>
      </c>
      <c r="D53" s="2" t="s">
        <v>297</v>
      </c>
      <c r="E53" s="2" t="s">
        <v>28</v>
      </c>
      <c r="F53" s="4">
        <v>1102</v>
      </c>
      <c r="G53" s="2" t="s">
        <v>135</v>
      </c>
      <c r="H53" s="3">
        <v>3</v>
      </c>
      <c r="I53" s="3">
        <v>0</v>
      </c>
      <c r="J53" s="3">
        <v>22.5</v>
      </c>
      <c r="K53" s="3">
        <v>24.5</v>
      </c>
    </row>
    <row r="54" spans="1:11" x14ac:dyDescent="0.25">
      <c r="A54" s="3">
        <v>49</v>
      </c>
      <c r="B54" s="3">
        <v>56</v>
      </c>
      <c r="C54" s="3" t="s">
        <v>318</v>
      </c>
      <c r="D54" s="2" t="s">
        <v>298</v>
      </c>
      <c r="E54" s="2" t="s">
        <v>261</v>
      </c>
      <c r="F54" s="4">
        <v>0</v>
      </c>
      <c r="G54" s="2" t="s">
        <v>272</v>
      </c>
      <c r="H54" s="3">
        <v>3</v>
      </c>
      <c r="I54" s="3">
        <v>0</v>
      </c>
      <c r="J54" s="3">
        <v>22</v>
      </c>
      <c r="K54" s="3">
        <v>23</v>
      </c>
    </row>
    <row r="55" spans="1:11" x14ac:dyDescent="0.25">
      <c r="A55" s="3">
        <v>50</v>
      </c>
      <c r="B55" s="3">
        <v>39</v>
      </c>
      <c r="C55" s="3" t="s">
        <v>80</v>
      </c>
      <c r="D55" s="2" t="s">
        <v>134</v>
      </c>
      <c r="E55" s="2" t="s">
        <v>28</v>
      </c>
      <c r="F55" s="4">
        <v>1174</v>
      </c>
      <c r="G55" s="2" t="s">
        <v>135</v>
      </c>
      <c r="H55" s="3">
        <v>3</v>
      </c>
      <c r="I55" s="3">
        <v>0</v>
      </c>
      <c r="J55" s="3">
        <v>21.5</v>
      </c>
      <c r="K55" s="3">
        <v>23.5</v>
      </c>
    </row>
    <row r="56" spans="1:11" x14ac:dyDescent="0.25">
      <c r="A56" s="3">
        <v>51</v>
      </c>
      <c r="B56" s="3">
        <v>46</v>
      </c>
      <c r="C56" s="3" t="s">
        <v>83</v>
      </c>
      <c r="D56" s="2" t="s">
        <v>32</v>
      </c>
      <c r="E56" s="2" t="s">
        <v>28</v>
      </c>
      <c r="F56" s="4">
        <v>1074</v>
      </c>
      <c r="G56" s="2" t="s">
        <v>33</v>
      </c>
      <c r="H56" s="3">
        <v>3</v>
      </c>
      <c r="I56" s="3">
        <v>0</v>
      </c>
      <c r="J56" s="3">
        <v>21.5</v>
      </c>
      <c r="K56" s="3">
        <v>23</v>
      </c>
    </row>
    <row r="57" spans="1:11" x14ac:dyDescent="0.25">
      <c r="A57" s="3">
        <v>52</v>
      </c>
      <c r="B57" s="3">
        <v>70</v>
      </c>
      <c r="C57" s="3" t="s">
        <v>82</v>
      </c>
      <c r="D57" s="2" t="s">
        <v>299</v>
      </c>
      <c r="E57" s="2" t="s">
        <v>261</v>
      </c>
      <c r="F57" s="4">
        <v>0</v>
      </c>
      <c r="G57" s="2" t="s">
        <v>272</v>
      </c>
      <c r="H57" s="3">
        <v>3</v>
      </c>
      <c r="I57" s="3">
        <v>0</v>
      </c>
      <c r="J57" s="3">
        <v>21</v>
      </c>
      <c r="K57" s="3">
        <v>23</v>
      </c>
    </row>
    <row r="58" spans="1:11" x14ac:dyDescent="0.25">
      <c r="A58" s="3">
        <v>53</v>
      </c>
      <c r="B58" s="3">
        <v>45</v>
      </c>
      <c r="C58" s="3" t="s">
        <v>83</v>
      </c>
      <c r="D58" s="2" t="s">
        <v>45</v>
      </c>
      <c r="E58" s="2" t="s">
        <v>28</v>
      </c>
      <c r="F58" s="4">
        <v>1081</v>
      </c>
      <c r="G58" s="2" t="s">
        <v>33</v>
      </c>
      <c r="H58" s="3">
        <v>3</v>
      </c>
      <c r="I58" s="3">
        <v>0</v>
      </c>
      <c r="J58" s="3">
        <v>18</v>
      </c>
      <c r="K58" s="3">
        <v>19</v>
      </c>
    </row>
    <row r="59" spans="1:11" x14ac:dyDescent="0.25">
      <c r="A59" s="3">
        <v>54</v>
      </c>
      <c r="B59" s="3">
        <v>53</v>
      </c>
      <c r="C59" s="3" t="s">
        <v>80</v>
      </c>
      <c r="D59" s="2" t="s">
        <v>147</v>
      </c>
      <c r="E59" s="2" t="s">
        <v>28</v>
      </c>
      <c r="F59" s="4">
        <v>0</v>
      </c>
      <c r="G59" s="2" t="s">
        <v>148</v>
      </c>
      <c r="H59" s="3">
        <v>3</v>
      </c>
      <c r="I59" s="3">
        <v>0</v>
      </c>
      <c r="J59" s="3">
        <v>17.5</v>
      </c>
      <c r="K59" s="3">
        <v>19.5</v>
      </c>
    </row>
    <row r="60" spans="1:11" x14ac:dyDescent="0.25">
      <c r="A60" s="3">
        <v>55</v>
      </c>
      <c r="B60" s="3">
        <v>74</v>
      </c>
      <c r="C60" s="3" t="s">
        <v>81</v>
      </c>
      <c r="D60" s="2" t="s">
        <v>300</v>
      </c>
      <c r="E60" s="2" t="s">
        <v>28</v>
      </c>
      <c r="F60" s="4">
        <v>0</v>
      </c>
      <c r="G60" s="2" t="s">
        <v>9</v>
      </c>
      <c r="H60" s="3">
        <v>3</v>
      </c>
      <c r="I60" s="3">
        <v>0</v>
      </c>
      <c r="J60" s="3">
        <v>17.5</v>
      </c>
      <c r="K60" s="3">
        <v>19.5</v>
      </c>
    </row>
    <row r="61" spans="1:11" x14ac:dyDescent="0.25">
      <c r="A61" s="3">
        <v>56</v>
      </c>
      <c r="B61" s="3">
        <v>69</v>
      </c>
      <c r="C61" s="3" t="s">
        <v>82</v>
      </c>
      <c r="D61" s="2" t="s">
        <v>301</v>
      </c>
      <c r="E61" s="2" t="s">
        <v>261</v>
      </c>
      <c r="F61" s="4">
        <v>0</v>
      </c>
      <c r="G61" s="2" t="s">
        <v>272</v>
      </c>
      <c r="H61" s="3">
        <v>3</v>
      </c>
      <c r="I61" s="3">
        <v>0</v>
      </c>
      <c r="J61" s="3">
        <v>17.5</v>
      </c>
      <c r="K61" s="3">
        <v>19</v>
      </c>
    </row>
    <row r="62" spans="1:11" x14ac:dyDescent="0.25">
      <c r="A62" s="3">
        <v>57</v>
      </c>
      <c r="B62" s="3">
        <v>44</v>
      </c>
      <c r="C62" s="3" t="s">
        <v>83</v>
      </c>
      <c r="D62" s="2" t="s">
        <v>186</v>
      </c>
      <c r="E62" s="2" t="s">
        <v>28</v>
      </c>
      <c r="F62" s="4">
        <v>1100</v>
      </c>
      <c r="G62" s="2" t="s">
        <v>135</v>
      </c>
      <c r="H62" s="3">
        <v>3</v>
      </c>
      <c r="I62" s="3">
        <v>0</v>
      </c>
      <c r="J62" s="3">
        <v>16.5</v>
      </c>
      <c r="K62" s="3">
        <v>18</v>
      </c>
    </row>
    <row r="63" spans="1:11" x14ac:dyDescent="0.25">
      <c r="A63" s="3">
        <v>58</v>
      </c>
      <c r="B63" s="3">
        <v>48</v>
      </c>
      <c r="C63" s="3" t="s">
        <v>82</v>
      </c>
      <c r="D63" s="2" t="s">
        <v>35</v>
      </c>
      <c r="E63" s="2" t="s">
        <v>28</v>
      </c>
      <c r="F63" s="4">
        <v>1031</v>
      </c>
      <c r="G63" s="2" t="s">
        <v>36</v>
      </c>
      <c r="H63" s="3">
        <v>2.5</v>
      </c>
      <c r="I63" s="3">
        <v>0</v>
      </c>
      <c r="J63" s="3">
        <v>22.5</v>
      </c>
      <c r="K63" s="3">
        <v>23.5</v>
      </c>
    </row>
    <row r="64" spans="1:11" x14ac:dyDescent="0.25">
      <c r="A64" s="3">
        <v>59</v>
      </c>
      <c r="B64" s="3">
        <v>71</v>
      </c>
      <c r="C64" s="3" t="s">
        <v>82</v>
      </c>
      <c r="D64" s="2" t="s">
        <v>302</v>
      </c>
      <c r="E64" s="2" t="s">
        <v>261</v>
      </c>
      <c r="F64" s="4">
        <v>0</v>
      </c>
      <c r="G64" s="2" t="s">
        <v>272</v>
      </c>
      <c r="H64" s="3">
        <v>2.5</v>
      </c>
      <c r="I64" s="3">
        <v>0</v>
      </c>
      <c r="J64" s="3">
        <v>21</v>
      </c>
      <c r="K64" s="3">
        <v>23.5</v>
      </c>
    </row>
    <row r="65" spans="1:11" x14ac:dyDescent="0.25">
      <c r="A65" s="3">
        <v>60</v>
      </c>
      <c r="B65" s="3">
        <v>78</v>
      </c>
      <c r="C65" s="3" t="s">
        <v>318</v>
      </c>
      <c r="D65" s="2" t="s">
        <v>255</v>
      </c>
      <c r="E65" s="2" t="s">
        <v>28</v>
      </c>
      <c r="F65" s="4">
        <v>0</v>
      </c>
      <c r="G65" s="2" t="s">
        <v>222</v>
      </c>
      <c r="H65" s="3">
        <v>2.5</v>
      </c>
      <c r="I65" s="3">
        <v>0</v>
      </c>
      <c r="J65" s="3">
        <v>18.5</v>
      </c>
      <c r="K65" s="3">
        <v>20.5</v>
      </c>
    </row>
    <row r="66" spans="1:11" x14ac:dyDescent="0.25">
      <c r="A66" s="3">
        <v>61</v>
      </c>
      <c r="B66" s="3">
        <v>37</v>
      </c>
      <c r="C66" s="3" t="s">
        <v>82</v>
      </c>
      <c r="D66" s="2" t="s">
        <v>136</v>
      </c>
      <c r="E66" s="2" t="s">
        <v>28</v>
      </c>
      <c r="F66" s="4">
        <v>1193</v>
      </c>
      <c r="G66" s="2" t="s">
        <v>135</v>
      </c>
      <c r="H66" s="3">
        <v>2.5</v>
      </c>
      <c r="I66" s="3">
        <v>0</v>
      </c>
      <c r="J66" s="3">
        <v>18</v>
      </c>
      <c r="K66" s="3">
        <v>19</v>
      </c>
    </row>
    <row r="67" spans="1:11" x14ac:dyDescent="0.25">
      <c r="A67" s="3">
        <v>62</v>
      </c>
      <c r="B67" s="3">
        <v>41</v>
      </c>
      <c r="C67" s="3" t="s">
        <v>83</v>
      </c>
      <c r="D67" s="2" t="s">
        <v>177</v>
      </c>
      <c r="E67" s="2" t="s">
        <v>28</v>
      </c>
      <c r="F67" s="4">
        <v>1127</v>
      </c>
      <c r="G67" s="2" t="s">
        <v>135</v>
      </c>
      <c r="H67" s="3">
        <v>2.5</v>
      </c>
      <c r="I67" s="3">
        <v>0</v>
      </c>
      <c r="J67" s="3">
        <v>16.5</v>
      </c>
      <c r="K67" s="3">
        <v>17.5</v>
      </c>
    </row>
    <row r="68" spans="1:11" x14ac:dyDescent="0.25">
      <c r="A68" s="3">
        <v>63</v>
      </c>
      <c r="B68" s="3">
        <v>60</v>
      </c>
      <c r="C68" s="3" t="s">
        <v>82</v>
      </c>
      <c r="D68" s="2" t="s">
        <v>303</v>
      </c>
      <c r="E68" s="2" t="s">
        <v>261</v>
      </c>
      <c r="F68" s="4">
        <v>0</v>
      </c>
      <c r="G68" s="2" t="s">
        <v>272</v>
      </c>
      <c r="H68" s="3">
        <v>2</v>
      </c>
      <c r="I68" s="3">
        <v>0</v>
      </c>
      <c r="J68" s="3">
        <v>23</v>
      </c>
      <c r="K68" s="3">
        <v>25.5</v>
      </c>
    </row>
    <row r="69" spans="1:11" x14ac:dyDescent="0.25">
      <c r="A69" s="3">
        <v>64</v>
      </c>
      <c r="B69" s="3">
        <v>63</v>
      </c>
      <c r="C69" s="3" t="s">
        <v>83</v>
      </c>
      <c r="D69" s="2" t="s">
        <v>304</v>
      </c>
      <c r="E69" s="2" t="s">
        <v>261</v>
      </c>
      <c r="F69" s="4">
        <v>0</v>
      </c>
      <c r="G69" s="2" t="s">
        <v>272</v>
      </c>
      <c r="H69" s="3">
        <v>2</v>
      </c>
      <c r="I69" s="3">
        <v>0</v>
      </c>
      <c r="J69" s="3">
        <v>21</v>
      </c>
      <c r="K69" s="3">
        <v>23</v>
      </c>
    </row>
    <row r="70" spans="1:11" x14ac:dyDescent="0.25">
      <c r="A70" s="3">
        <v>65</v>
      </c>
      <c r="B70" s="3">
        <v>68</v>
      </c>
      <c r="C70" s="3" t="s">
        <v>82</v>
      </c>
      <c r="D70" s="2" t="s">
        <v>305</v>
      </c>
      <c r="E70" s="2" t="s">
        <v>261</v>
      </c>
      <c r="F70" s="4">
        <v>0</v>
      </c>
      <c r="G70" s="2" t="s">
        <v>272</v>
      </c>
      <c r="H70" s="3">
        <v>2</v>
      </c>
      <c r="I70" s="3">
        <v>0</v>
      </c>
      <c r="J70" s="3">
        <v>20.5</v>
      </c>
      <c r="K70" s="3">
        <v>21.5</v>
      </c>
    </row>
    <row r="71" spans="1:11" x14ac:dyDescent="0.25">
      <c r="A71" s="3">
        <v>66</v>
      </c>
      <c r="B71" s="3">
        <v>61</v>
      </c>
      <c r="C71" s="3" t="s">
        <v>82</v>
      </c>
      <c r="D71" s="2" t="s">
        <v>306</v>
      </c>
      <c r="E71" s="2" t="s">
        <v>261</v>
      </c>
      <c r="F71" s="4">
        <v>0</v>
      </c>
      <c r="G71" s="2" t="s">
        <v>272</v>
      </c>
      <c r="H71" s="3">
        <v>2</v>
      </c>
      <c r="I71" s="3">
        <v>0</v>
      </c>
      <c r="J71" s="3">
        <v>20</v>
      </c>
      <c r="K71" s="3">
        <v>21</v>
      </c>
    </row>
    <row r="72" spans="1:11" x14ac:dyDescent="0.25">
      <c r="A72" s="3">
        <v>67</v>
      </c>
      <c r="B72" s="3">
        <v>64</v>
      </c>
      <c r="C72" s="3" t="s">
        <v>82</v>
      </c>
      <c r="D72" s="2" t="s">
        <v>307</v>
      </c>
      <c r="E72" s="2" t="s">
        <v>28</v>
      </c>
      <c r="F72" s="4">
        <v>0</v>
      </c>
      <c r="G72" s="2" t="s">
        <v>33</v>
      </c>
      <c r="H72" s="3">
        <v>2</v>
      </c>
      <c r="I72" s="3">
        <v>0</v>
      </c>
      <c r="J72" s="3">
        <v>19.5</v>
      </c>
      <c r="K72" s="3">
        <v>20.5</v>
      </c>
    </row>
    <row r="73" spans="1:11" x14ac:dyDescent="0.25">
      <c r="A73" s="3">
        <v>68</v>
      </c>
      <c r="B73" s="3">
        <v>57</v>
      </c>
      <c r="C73" s="3" t="s">
        <v>83</v>
      </c>
      <c r="D73" s="2" t="s">
        <v>308</v>
      </c>
      <c r="E73" s="2" t="s">
        <v>261</v>
      </c>
      <c r="F73" s="4">
        <v>0</v>
      </c>
      <c r="G73" s="2" t="s">
        <v>272</v>
      </c>
      <c r="H73" s="3">
        <v>2</v>
      </c>
      <c r="I73" s="3">
        <v>0</v>
      </c>
      <c r="J73" s="3">
        <v>19</v>
      </c>
      <c r="K73" s="3">
        <v>20</v>
      </c>
    </row>
    <row r="74" spans="1:11" x14ac:dyDescent="0.25">
      <c r="A74" s="3">
        <v>69</v>
      </c>
      <c r="B74" s="3">
        <v>59</v>
      </c>
      <c r="C74" s="3" t="s">
        <v>82</v>
      </c>
      <c r="D74" s="2" t="s">
        <v>155</v>
      </c>
      <c r="E74" s="2" t="s">
        <v>28</v>
      </c>
      <c r="F74" s="4">
        <v>0</v>
      </c>
      <c r="G74" s="2" t="s">
        <v>68</v>
      </c>
      <c r="H74" s="3">
        <v>2</v>
      </c>
      <c r="I74" s="3">
        <v>0</v>
      </c>
      <c r="J74" s="3">
        <v>18</v>
      </c>
      <c r="K74" s="3">
        <v>19</v>
      </c>
    </row>
    <row r="75" spans="1:11" x14ac:dyDescent="0.25">
      <c r="A75" s="3">
        <v>70</v>
      </c>
      <c r="B75" s="3">
        <v>51</v>
      </c>
      <c r="C75" s="3" t="s">
        <v>319</v>
      </c>
      <c r="D75" s="2" t="s">
        <v>309</v>
      </c>
      <c r="E75" s="2" t="s">
        <v>28</v>
      </c>
      <c r="F75" s="4">
        <v>0</v>
      </c>
      <c r="G75" s="2" t="s">
        <v>310</v>
      </c>
      <c r="H75" s="3">
        <v>2</v>
      </c>
      <c r="I75" s="3">
        <v>0</v>
      </c>
      <c r="J75" s="3">
        <v>17</v>
      </c>
      <c r="K75" s="3">
        <v>18.5</v>
      </c>
    </row>
    <row r="76" spans="1:11" x14ac:dyDescent="0.25">
      <c r="A76" s="3">
        <v>71</v>
      </c>
      <c r="B76" s="3">
        <v>55</v>
      </c>
      <c r="C76" s="3" t="s">
        <v>82</v>
      </c>
      <c r="D76" s="2" t="s">
        <v>311</v>
      </c>
      <c r="E76" s="2" t="s">
        <v>261</v>
      </c>
      <c r="F76" s="4">
        <v>0</v>
      </c>
      <c r="G76" s="2" t="s">
        <v>272</v>
      </c>
      <c r="H76" s="3">
        <v>2</v>
      </c>
      <c r="I76" s="3">
        <v>0</v>
      </c>
      <c r="J76" s="3">
        <v>16</v>
      </c>
      <c r="K76" s="3">
        <v>17</v>
      </c>
    </row>
    <row r="77" spans="1:11" x14ac:dyDescent="0.25">
      <c r="A77" s="3">
        <v>72</v>
      </c>
      <c r="B77" s="3">
        <v>73</v>
      </c>
      <c r="C77" s="3" t="s">
        <v>82</v>
      </c>
      <c r="D77" s="2" t="s">
        <v>159</v>
      </c>
      <c r="E77" s="2" t="s">
        <v>28</v>
      </c>
      <c r="F77" s="4">
        <v>0</v>
      </c>
      <c r="G77" s="2" t="s">
        <v>68</v>
      </c>
      <c r="H77" s="3">
        <v>2</v>
      </c>
      <c r="I77" s="3">
        <v>0</v>
      </c>
      <c r="J77" s="3">
        <v>15.5</v>
      </c>
      <c r="K77" s="3">
        <v>16.5</v>
      </c>
    </row>
    <row r="78" spans="1:11" x14ac:dyDescent="0.25">
      <c r="A78" s="3">
        <v>73</v>
      </c>
      <c r="B78" s="3">
        <v>54</v>
      </c>
      <c r="C78" s="3" t="s">
        <v>83</v>
      </c>
      <c r="D78" s="2" t="s">
        <v>312</v>
      </c>
      <c r="E78" s="2" t="s">
        <v>261</v>
      </c>
      <c r="F78" s="4">
        <v>0</v>
      </c>
      <c r="G78" s="2" t="s">
        <v>272</v>
      </c>
      <c r="H78" s="3">
        <v>1.5</v>
      </c>
      <c r="I78" s="3">
        <v>0.5</v>
      </c>
      <c r="J78" s="3">
        <v>17</v>
      </c>
      <c r="K78" s="3">
        <v>18</v>
      </c>
    </row>
    <row r="79" spans="1:11" x14ac:dyDescent="0.25">
      <c r="A79" s="3">
        <v>74</v>
      </c>
      <c r="B79" s="3">
        <v>67</v>
      </c>
      <c r="C79" s="3" t="s">
        <v>318</v>
      </c>
      <c r="D79" s="2" t="s">
        <v>313</v>
      </c>
      <c r="E79" s="2" t="s">
        <v>261</v>
      </c>
      <c r="F79" s="4">
        <v>0</v>
      </c>
      <c r="G79" s="2"/>
      <c r="H79" s="3">
        <v>1.5</v>
      </c>
      <c r="I79" s="3">
        <v>0.5</v>
      </c>
      <c r="J79" s="3">
        <v>15.5</v>
      </c>
      <c r="K79" s="3">
        <v>16.5</v>
      </c>
    </row>
    <row r="80" spans="1:11" x14ac:dyDescent="0.25">
      <c r="A80" s="3">
        <v>75</v>
      </c>
      <c r="B80" s="3">
        <v>62</v>
      </c>
      <c r="C80" s="3" t="s">
        <v>83</v>
      </c>
      <c r="D80" s="2" t="s">
        <v>182</v>
      </c>
      <c r="E80" s="2" t="s">
        <v>28</v>
      </c>
      <c r="F80" s="4">
        <v>0</v>
      </c>
      <c r="G80" s="2" t="s">
        <v>135</v>
      </c>
      <c r="H80" s="3">
        <v>1</v>
      </c>
      <c r="I80" s="3">
        <v>0</v>
      </c>
      <c r="J80" s="3">
        <v>19</v>
      </c>
      <c r="K80" s="3">
        <v>20</v>
      </c>
    </row>
    <row r="81" spans="1:11" x14ac:dyDescent="0.25">
      <c r="A81" s="3">
        <v>76</v>
      </c>
      <c r="B81" s="3">
        <v>77</v>
      </c>
      <c r="C81" s="3" t="s">
        <v>82</v>
      </c>
      <c r="D81" s="2" t="s">
        <v>314</v>
      </c>
      <c r="E81" s="2" t="s">
        <v>261</v>
      </c>
      <c r="F81" s="4">
        <v>0</v>
      </c>
      <c r="G81" s="2" t="s">
        <v>272</v>
      </c>
      <c r="H81" s="3">
        <v>1</v>
      </c>
      <c r="I81" s="3">
        <v>0</v>
      </c>
      <c r="J81" s="3">
        <v>16</v>
      </c>
      <c r="K81" s="3">
        <v>17</v>
      </c>
    </row>
    <row r="82" spans="1:11" x14ac:dyDescent="0.25">
      <c r="A82" s="3">
        <v>77</v>
      </c>
      <c r="B82" s="3">
        <v>49</v>
      </c>
      <c r="C82" s="3" t="s">
        <v>83</v>
      </c>
      <c r="D82" s="2" t="s">
        <v>315</v>
      </c>
      <c r="E82" s="2" t="s">
        <v>28</v>
      </c>
      <c r="F82" s="4">
        <v>1008</v>
      </c>
      <c r="G82" s="2" t="s">
        <v>36</v>
      </c>
      <c r="H82" s="3">
        <v>1</v>
      </c>
      <c r="I82" s="3">
        <v>0</v>
      </c>
      <c r="J82" s="3">
        <v>13.5</v>
      </c>
      <c r="K82" s="3">
        <v>14.5</v>
      </c>
    </row>
    <row r="83" spans="1:11" x14ac:dyDescent="0.25">
      <c r="A83" s="3">
        <v>78</v>
      </c>
      <c r="B83" s="3">
        <v>76</v>
      </c>
      <c r="C83" s="3" t="s">
        <v>83</v>
      </c>
      <c r="D83" s="2" t="s">
        <v>316</v>
      </c>
      <c r="E83" s="2" t="s">
        <v>28</v>
      </c>
      <c r="F83" s="4">
        <v>0</v>
      </c>
      <c r="G83" s="2" t="s">
        <v>135</v>
      </c>
      <c r="H83" s="3">
        <v>1</v>
      </c>
      <c r="I83" s="3">
        <v>0</v>
      </c>
      <c r="J83" s="3">
        <v>11.5</v>
      </c>
      <c r="K83" s="3">
        <v>12.5</v>
      </c>
    </row>
    <row r="85" spans="1:11" x14ac:dyDescent="0.25">
      <c r="A85" s="21" t="s">
        <v>59</v>
      </c>
      <c r="B85" s="20"/>
      <c r="C85" s="27"/>
      <c r="D85" s="20"/>
      <c r="E85" s="20"/>
      <c r="F85" s="20"/>
      <c r="G85" s="20"/>
      <c r="H85" s="20"/>
      <c r="I85" s="20"/>
      <c r="J85" s="20"/>
      <c r="K85" s="20"/>
    </row>
    <row r="86" spans="1:11" x14ac:dyDescent="0.25">
      <c r="A86" s="1" t="s">
        <v>101</v>
      </c>
      <c r="B86" s="20"/>
      <c r="C86" s="27"/>
      <c r="D86" s="20"/>
      <c r="E86" s="20"/>
      <c r="F86" s="20"/>
      <c r="G86" s="20"/>
      <c r="H86" s="20"/>
      <c r="I86" s="20"/>
      <c r="J86" s="20"/>
      <c r="K86" s="20"/>
    </row>
    <row r="87" spans="1:11" x14ac:dyDescent="0.25">
      <c r="A87" s="1" t="s">
        <v>102</v>
      </c>
      <c r="B87" s="20"/>
      <c r="C87" s="27"/>
      <c r="D87" s="20"/>
      <c r="E87" s="20"/>
      <c r="F87" s="20"/>
      <c r="G87" s="20"/>
      <c r="H87" s="20"/>
      <c r="I87" s="20"/>
      <c r="J87" s="20"/>
      <c r="K87" s="20"/>
    </row>
    <row r="88" spans="1:11" x14ac:dyDescent="0.25">
      <c r="A88" s="1" t="s">
        <v>103</v>
      </c>
      <c r="B88" s="20"/>
      <c r="C88" s="27"/>
      <c r="D88" s="20"/>
      <c r="E88" s="20"/>
      <c r="F88" s="20"/>
      <c r="G88" s="20"/>
      <c r="H88" s="20"/>
      <c r="I88" s="20"/>
      <c r="J88" s="20"/>
      <c r="K88" s="20"/>
    </row>
    <row r="90" spans="1:11" x14ac:dyDescent="0.25">
      <c r="A90" s="23" t="s">
        <v>317</v>
      </c>
      <c r="B90" s="20"/>
      <c r="C90" s="27"/>
      <c r="D90" s="20"/>
      <c r="E90" s="20"/>
      <c r="F90" s="20"/>
      <c r="G90" s="20"/>
      <c r="H90" s="20"/>
      <c r="I90" s="20"/>
      <c r="J90" s="20"/>
      <c r="K90" s="20"/>
    </row>
    <row r="91" spans="1:11" x14ac:dyDescent="0.25">
      <c r="A91" s="22" t="s">
        <v>62</v>
      </c>
      <c r="B91" s="20"/>
      <c r="C91" s="27"/>
      <c r="D91" s="20"/>
      <c r="E91" s="20"/>
      <c r="F91" s="20"/>
      <c r="G91" s="20"/>
      <c r="H91" s="20"/>
      <c r="I91" s="20"/>
      <c r="J91" s="20"/>
      <c r="K91" s="20"/>
    </row>
  </sheetData>
  <hyperlinks>
    <hyperlink ref="A90:K90" r:id="rId1" display="Všechny detaily tohoto turnaje naleznete pod  https://chess-results.com/tnr1168920.aspx?lan=5" xr:uid="{00000000-0004-0000-0000-000000000000}"/>
    <hyperlink ref="A91:K91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  <pageSetup paperSize="9" orientation="portrait" r:id="rId4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A7AEE3-2666-4A9A-BA2F-57CC94DFE7A1}">
  <dimension ref="A1:R102"/>
  <sheetViews>
    <sheetView topLeftCell="A10" workbookViewId="0">
      <selection activeCell="K38" sqref="K38"/>
    </sheetView>
  </sheetViews>
  <sheetFormatPr defaultRowHeight="15" x14ac:dyDescent="0.25"/>
  <cols>
    <col min="3" max="3" width="5.140625" customWidth="1"/>
    <col min="4" max="4" width="17.42578125" bestFit="1" customWidth="1"/>
    <col min="5" max="5" width="9.140625" style="8"/>
    <col min="11" max="11" width="25.5703125" bestFit="1" customWidth="1"/>
  </cols>
  <sheetData>
    <row r="1" spans="1:1" x14ac:dyDescent="0.25">
      <c r="A1" s="22" t="s">
        <v>20</v>
      </c>
    </row>
    <row r="2" spans="1:1" x14ac:dyDescent="0.25">
      <c r="A2" s="21" t="s">
        <v>320</v>
      </c>
    </row>
    <row r="3" spans="1:1" x14ac:dyDescent="0.25">
      <c r="A3" s="1" t="s">
        <v>321</v>
      </c>
    </row>
    <row r="4" spans="1:1" x14ac:dyDescent="0.25">
      <c r="A4" s="1" t="s">
        <v>322</v>
      </c>
    </row>
    <row r="5" spans="1:1" x14ac:dyDescent="0.25">
      <c r="A5" s="1" t="s">
        <v>323</v>
      </c>
    </row>
    <row r="6" spans="1:1" x14ac:dyDescent="0.25">
      <c r="A6" s="1" t="s">
        <v>324</v>
      </c>
    </row>
    <row r="7" spans="1:1" x14ac:dyDescent="0.25">
      <c r="A7" s="1" t="s">
        <v>325</v>
      </c>
    </row>
    <row r="8" spans="1:1" x14ac:dyDescent="0.25">
      <c r="A8" s="1" t="s">
        <v>326</v>
      </c>
    </row>
    <row r="9" spans="1:1" x14ac:dyDescent="0.25">
      <c r="A9" s="1" t="s">
        <v>327</v>
      </c>
    </row>
    <row r="10" spans="1:1" x14ac:dyDescent="0.25">
      <c r="A10" s="1" t="s">
        <v>328</v>
      </c>
    </row>
    <row r="11" spans="1:1" x14ac:dyDescent="0.25">
      <c r="A11" s="1" t="s">
        <v>329</v>
      </c>
    </row>
    <row r="12" spans="1:1" x14ac:dyDescent="0.25">
      <c r="A12" s="1" t="s">
        <v>330</v>
      </c>
    </row>
    <row r="13" spans="1:1" x14ac:dyDescent="0.25">
      <c r="A13" s="1" t="s">
        <v>331</v>
      </c>
    </row>
    <row r="15" spans="1:1" x14ac:dyDescent="0.25">
      <c r="A15" s="24" t="s">
        <v>332</v>
      </c>
    </row>
    <row r="16" spans="1:1" x14ac:dyDescent="0.25">
      <c r="A16" s="21" t="s">
        <v>208</v>
      </c>
    </row>
    <row r="17" spans="1:18" x14ac:dyDescent="0.25">
      <c r="A17" s="6" t="s">
        <v>0</v>
      </c>
      <c r="B17" s="6" t="s">
        <v>24</v>
      </c>
      <c r="C17" s="5"/>
      <c r="D17" s="5" t="s">
        <v>1</v>
      </c>
      <c r="E17" s="6" t="s">
        <v>63</v>
      </c>
      <c r="F17" s="6" t="s">
        <v>5</v>
      </c>
      <c r="G17" s="5" t="s">
        <v>2</v>
      </c>
      <c r="H17" s="7" t="s">
        <v>3</v>
      </c>
      <c r="I17" s="7" t="s">
        <v>333</v>
      </c>
      <c r="J17" s="7" t="s">
        <v>86</v>
      </c>
      <c r="K17" s="5" t="s">
        <v>4</v>
      </c>
      <c r="L17" s="6" t="s">
        <v>25</v>
      </c>
      <c r="M17" s="6" t="s">
        <v>26</v>
      </c>
      <c r="N17" s="6" t="s">
        <v>87</v>
      </c>
      <c r="O17" s="6" t="s">
        <v>88</v>
      </c>
      <c r="P17" s="6" t="s">
        <v>209</v>
      </c>
      <c r="Q17" s="6" t="s">
        <v>334</v>
      </c>
      <c r="R17" s="6" t="s">
        <v>335</v>
      </c>
    </row>
    <row r="18" spans="1:18" x14ac:dyDescent="0.25">
      <c r="A18" s="3">
        <v>1</v>
      </c>
      <c r="B18" s="3">
        <v>1</v>
      </c>
      <c r="C18" s="2" t="s">
        <v>336</v>
      </c>
      <c r="D18" s="2" t="s">
        <v>337</v>
      </c>
      <c r="E18" s="3" t="s">
        <v>80</v>
      </c>
      <c r="F18" s="3"/>
      <c r="G18" s="2" t="s">
        <v>28</v>
      </c>
      <c r="H18" s="4">
        <v>2352</v>
      </c>
      <c r="I18" s="4">
        <v>2398</v>
      </c>
      <c r="J18" s="4">
        <v>2352</v>
      </c>
      <c r="K18" s="2" t="s">
        <v>50</v>
      </c>
      <c r="L18" s="3">
        <v>9</v>
      </c>
      <c r="M18" s="3">
        <v>0</v>
      </c>
      <c r="N18" s="3">
        <v>49</v>
      </c>
      <c r="O18" s="3">
        <v>54</v>
      </c>
      <c r="P18" s="3">
        <v>54</v>
      </c>
      <c r="Q18" s="3">
        <v>4</v>
      </c>
      <c r="R18" s="3" t="s">
        <v>338</v>
      </c>
    </row>
    <row r="19" spans="1:18" x14ac:dyDescent="0.25">
      <c r="A19" s="3">
        <v>2</v>
      </c>
      <c r="B19" s="3">
        <v>7</v>
      </c>
      <c r="C19" s="2"/>
      <c r="D19" s="2" t="s">
        <v>339</v>
      </c>
      <c r="E19" s="3" t="s">
        <v>318</v>
      </c>
      <c r="F19" s="3"/>
      <c r="G19" s="2" t="s">
        <v>28</v>
      </c>
      <c r="H19" s="4">
        <v>1994</v>
      </c>
      <c r="I19" s="4">
        <v>2035</v>
      </c>
      <c r="J19" s="4">
        <v>1994</v>
      </c>
      <c r="K19" s="2" t="s">
        <v>340</v>
      </c>
      <c r="L19" s="3">
        <v>7</v>
      </c>
      <c r="M19" s="3">
        <v>0</v>
      </c>
      <c r="N19" s="3">
        <v>48.5</v>
      </c>
      <c r="O19" s="3">
        <v>51</v>
      </c>
      <c r="P19" s="3">
        <v>35.5</v>
      </c>
      <c r="Q19" s="3">
        <v>4</v>
      </c>
      <c r="R19" s="3" t="s">
        <v>341</v>
      </c>
    </row>
    <row r="20" spans="1:18" x14ac:dyDescent="0.25">
      <c r="A20" s="3">
        <v>3</v>
      </c>
      <c r="B20" s="3">
        <v>2</v>
      </c>
      <c r="C20" s="2"/>
      <c r="D20" s="2" t="s">
        <v>342</v>
      </c>
      <c r="E20" s="3" t="s">
        <v>318</v>
      </c>
      <c r="F20" s="3"/>
      <c r="G20" s="2" t="s">
        <v>28</v>
      </c>
      <c r="H20" s="4">
        <v>2159</v>
      </c>
      <c r="I20" s="4">
        <v>2193</v>
      </c>
      <c r="J20" s="4">
        <v>2159</v>
      </c>
      <c r="K20" s="2" t="s">
        <v>50</v>
      </c>
      <c r="L20" s="3">
        <v>6.5</v>
      </c>
      <c r="M20" s="3">
        <v>0</v>
      </c>
      <c r="N20" s="3">
        <v>49.5</v>
      </c>
      <c r="O20" s="3">
        <v>54.5</v>
      </c>
      <c r="P20" s="3">
        <v>36.5</v>
      </c>
      <c r="Q20" s="3">
        <v>5</v>
      </c>
      <c r="R20" s="3" t="s">
        <v>343</v>
      </c>
    </row>
    <row r="21" spans="1:18" x14ac:dyDescent="0.25">
      <c r="A21" s="3">
        <v>4</v>
      </c>
      <c r="B21" s="3">
        <v>4</v>
      </c>
      <c r="C21" s="2"/>
      <c r="D21" s="2" t="s">
        <v>344</v>
      </c>
      <c r="E21" s="3" t="s">
        <v>318</v>
      </c>
      <c r="F21" s="3"/>
      <c r="G21" s="2" t="s">
        <v>28</v>
      </c>
      <c r="H21" s="4">
        <v>2126</v>
      </c>
      <c r="I21" s="4">
        <v>2133</v>
      </c>
      <c r="J21" s="4">
        <v>2126</v>
      </c>
      <c r="K21" s="2" t="s">
        <v>50</v>
      </c>
      <c r="L21" s="3">
        <v>6.5</v>
      </c>
      <c r="M21" s="3">
        <v>0</v>
      </c>
      <c r="N21" s="3">
        <v>49</v>
      </c>
      <c r="O21" s="3">
        <v>53</v>
      </c>
      <c r="P21" s="3">
        <v>34.75</v>
      </c>
      <c r="Q21" s="3">
        <v>5</v>
      </c>
      <c r="R21" s="3" t="s">
        <v>345</v>
      </c>
    </row>
    <row r="22" spans="1:18" x14ac:dyDescent="0.25">
      <c r="A22" s="3">
        <v>5</v>
      </c>
      <c r="B22" s="3">
        <v>3</v>
      </c>
      <c r="C22" s="2"/>
      <c r="D22" s="2" t="s">
        <v>210</v>
      </c>
      <c r="E22" s="3" t="s">
        <v>318</v>
      </c>
      <c r="F22" s="3"/>
      <c r="G22" s="2" t="s">
        <v>28</v>
      </c>
      <c r="H22" s="4">
        <v>2135</v>
      </c>
      <c r="I22" s="4">
        <v>2224</v>
      </c>
      <c r="J22" s="4">
        <v>2135</v>
      </c>
      <c r="K22" s="2" t="s">
        <v>38</v>
      </c>
      <c r="L22" s="3">
        <v>6.5</v>
      </c>
      <c r="M22" s="3">
        <v>0</v>
      </c>
      <c r="N22" s="3">
        <v>47</v>
      </c>
      <c r="O22" s="3">
        <v>50.5</v>
      </c>
      <c r="P22" s="3">
        <v>32.75</v>
      </c>
      <c r="Q22" s="3">
        <v>5</v>
      </c>
      <c r="R22" s="3" t="s">
        <v>346</v>
      </c>
    </row>
    <row r="23" spans="1:18" x14ac:dyDescent="0.25">
      <c r="A23" s="3">
        <v>6</v>
      </c>
      <c r="B23" s="3">
        <v>14</v>
      </c>
      <c r="C23" s="2"/>
      <c r="D23" s="2" t="s">
        <v>347</v>
      </c>
      <c r="E23" s="3" t="s">
        <v>318</v>
      </c>
      <c r="F23" s="3"/>
      <c r="G23" s="2" t="s">
        <v>28</v>
      </c>
      <c r="H23" s="4">
        <v>1910</v>
      </c>
      <c r="I23" s="4">
        <v>1930</v>
      </c>
      <c r="J23" s="4">
        <v>1910</v>
      </c>
      <c r="K23" s="2" t="s">
        <v>33</v>
      </c>
      <c r="L23" s="3">
        <v>6.5</v>
      </c>
      <c r="M23" s="3">
        <v>0</v>
      </c>
      <c r="N23" s="3">
        <v>44.5</v>
      </c>
      <c r="O23" s="3">
        <v>48</v>
      </c>
      <c r="P23" s="3">
        <v>32.5</v>
      </c>
      <c r="Q23" s="3">
        <v>4</v>
      </c>
      <c r="R23" s="3" t="s">
        <v>348</v>
      </c>
    </row>
    <row r="24" spans="1:18" x14ac:dyDescent="0.25">
      <c r="A24" s="3">
        <v>7</v>
      </c>
      <c r="B24" s="3">
        <v>13</v>
      </c>
      <c r="C24" s="2"/>
      <c r="D24" s="2" t="s">
        <v>212</v>
      </c>
      <c r="E24" s="3" t="s">
        <v>318</v>
      </c>
      <c r="F24" s="3"/>
      <c r="G24" s="2" t="s">
        <v>28</v>
      </c>
      <c r="H24" s="4">
        <v>1919</v>
      </c>
      <c r="I24" s="4">
        <v>1954</v>
      </c>
      <c r="J24" s="4">
        <v>1919</v>
      </c>
      <c r="K24" s="2" t="s">
        <v>68</v>
      </c>
      <c r="L24" s="3">
        <v>6.5</v>
      </c>
      <c r="M24" s="3">
        <v>0</v>
      </c>
      <c r="N24" s="3">
        <v>43</v>
      </c>
      <c r="O24" s="3">
        <v>47</v>
      </c>
      <c r="P24" s="3">
        <v>31.5</v>
      </c>
      <c r="Q24" s="3">
        <v>4</v>
      </c>
      <c r="R24" s="3" t="s">
        <v>349</v>
      </c>
    </row>
    <row r="25" spans="1:18" x14ac:dyDescent="0.25">
      <c r="A25" s="3">
        <v>8</v>
      </c>
      <c r="B25" s="3">
        <v>6</v>
      </c>
      <c r="C25" s="2"/>
      <c r="D25" s="2" t="s">
        <v>350</v>
      </c>
      <c r="E25" s="3" t="s">
        <v>318</v>
      </c>
      <c r="F25" s="3"/>
      <c r="G25" s="2" t="s">
        <v>28</v>
      </c>
      <c r="H25" s="4">
        <v>2053</v>
      </c>
      <c r="I25" s="4">
        <v>2105</v>
      </c>
      <c r="J25" s="4">
        <v>2053</v>
      </c>
      <c r="K25" s="2" t="s">
        <v>50</v>
      </c>
      <c r="L25" s="3">
        <v>6.5</v>
      </c>
      <c r="M25" s="3">
        <v>0</v>
      </c>
      <c r="N25" s="3">
        <v>42</v>
      </c>
      <c r="O25" s="3">
        <v>46</v>
      </c>
      <c r="P25" s="3">
        <v>32</v>
      </c>
      <c r="Q25" s="3">
        <v>5</v>
      </c>
      <c r="R25" s="3" t="s">
        <v>351</v>
      </c>
    </row>
    <row r="26" spans="1:18" x14ac:dyDescent="0.25">
      <c r="A26" s="3">
        <v>9</v>
      </c>
      <c r="B26" s="3">
        <v>8</v>
      </c>
      <c r="C26" s="2"/>
      <c r="D26" s="2" t="s">
        <v>352</v>
      </c>
      <c r="E26" s="3" t="s">
        <v>318</v>
      </c>
      <c r="F26" s="3"/>
      <c r="G26" s="2" t="s">
        <v>28</v>
      </c>
      <c r="H26" s="4">
        <v>1988</v>
      </c>
      <c r="I26" s="4">
        <v>2048</v>
      </c>
      <c r="J26" s="4">
        <v>1988</v>
      </c>
      <c r="K26" s="2" t="s">
        <v>214</v>
      </c>
      <c r="L26" s="3">
        <v>6.5</v>
      </c>
      <c r="M26" s="3">
        <v>0</v>
      </c>
      <c r="N26" s="3">
        <v>41</v>
      </c>
      <c r="O26" s="3">
        <v>44.5</v>
      </c>
      <c r="P26" s="3">
        <v>30.25</v>
      </c>
      <c r="Q26" s="3">
        <v>5</v>
      </c>
      <c r="R26" s="3" t="s">
        <v>353</v>
      </c>
    </row>
    <row r="27" spans="1:18" x14ac:dyDescent="0.25">
      <c r="A27" s="3">
        <v>10</v>
      </c>
      <c r="B27" s="3">
        <v>5</v>
      </c>
      <c r="C27" s="2"/>
      <c r="D27" s="2" t="s">
        <v>354</v>
      </c>
      <c r="E27" s="3" t="s">
        <v>318</v>
      </c>
      <c r="F27" s="3"/>
      <c r="G27" s="2" t="s">
        <v>28</v>
      </c>
      <c r="H27" s="4">
        <v>2116</v>
      </c>
      <c r="I27" s="4">
        <v>2094</v>
      </c>
      <c r="J27" s="4">
        <v>2116</v>
      </c>
      <c r="K27" s="2" t="s">
        <v>355</v>
      </c>
      <c r="L27" s="3">
        <v>6</v>
      </c>
      <c r="M27" s="3">
        <v>0</v>
      </c>
      <c r="N27" s="3">
        <v>48.5</v>
      </c>
      <c r="O27" s="3">
        <v>52</v>
      </c>
      <c r="P27" s="3">
        <v>30.5</v>
      </c>
      <c r="Q27" s="3">
        <v>4</v>
      </c>
      <c r="R27" s="3" t="s">
        <v>356</v>
      </c>
    </row>
    <row r="28" spans="1:18" x14ac:dyDescent="0.25">
      <c r="A28" s="3">
        <v>11</v>
      </c>
      <c r="B28" s="3">
        <v>17</v>
      </c>
      <c r="C28" s="2"/>
      <c r="D28" s="2" t="s">
        <v>221</v>
      </c>
      <c r="E28" s="3" t="s">
        <v>318</v>
      </c>
      <c r="F28" s="3"/>
      <c r="G28" s="2" t="s">
        <v>28</v>
      </c>
      <c r="H28" s="4">
        <v>1868</v>
      </c>
      <c r="I28" s="4">
        <v>1972</v>
      </c>
      <c r="J28" s="4">
        <v>1868</v>
      </c>
      <c r="K28" s="2" t="s">
        <v>222</v>
      </c>
      <c r="L28" s="3">
        <v>6</v>
      </c>
      <c r="M28" s="3">
        <v>0</v>
      </c>
      <c r="N28" s="3">
        <v>36</v>
      </c>
      <c r="O28" s="3">
        <v>38</v>
      </c>
      <c r="P28" s="3">
        <v>24.75</v>
      </c>
      <c r="Q28" s="3">
        <v>4</v>
      </c>
      <c r="R28" s="3" t="s">
        <v>357</v>
      </c>
    </row>
    <row r="29" spans="1:18" x14ac:dyDescent="0.25">
      <c r="A29" s="3">
        <v>12</v>
      </c>
      <c r="B29" s="3">
        <v>12</v>
      </c>
      <c r="C29" s="2"/>
      <c r="D29" s="2" t="s">
        <v>220</v>
      </c>
      <c r="E29" s="3" t="s">
        <v>318</v>
      </c>
      <c r="F29" s="3"/>
      <c r="G29" s="2" t="s">
        <v>28</v>
      </c>
      <c r="H29" s="4">
        <v>1941</v>
      </c>
      <c r="I29" s="4">
        <v>1995</v>
      </c>
      <c r="J29" s="4">
        <v>1941</v>
      </c>
      <c r="K29" s="2" t="s">
        <v>40</v>
      </c>
      <c r="L29" s="3">
        <v>5.5</v>
      </c>
      <c r="M29" s="3">
        <v>0</v>
      </c>
      <c r="N29" s="3">
        <v>53.5</v>
      </c>
      <c r="O29" s="3">
        <v>58.5</v>
      </c>
      <c r="P29" s="3">
        <v>32.75</v>
      </c>
      <c r="Q29" s="3">
        <v>4</v>
      </c>
      <c r="R29" s="3" t="s">
        <v>358</v>
      </c>
    </row>
    <row r="30" spans="1:18" x14ac:dyDescent="0.25">
      <c r="A30" s="3">
        <v>13</v>
      </c>
      <c r="B30" s="3">
        <v>9</v>
      </c>
      <c r="C30" s="2"/>
      <c r="D30" s="2" t="s">
        <v>218</v>
      </c>
      <c r="E30" s="3" t="s">
        <v>318</v>
      </c>
      <c r="F30" s="3"/>
      <c r="G30" s="2" t="s">
        <v>28</v>
      </c>
      <c r="H30" s="4">
        <v>1982</v>
      </c>
      <c r="I30" s="4">
        <v>2034</v>
      </c>
      <c r="J30" s="4">
        <v>1982</v>
      </c>
      <c r="K30" s="2" t="s">
        <v>50</v>
      </c>
      <c r="L30" s="3">
        <v>5.5</v>
      </c>
      <c r="M30" s="3">
        <v>0</v>
      </c>
      <c r="N30" s="3">
        <v>46</v>
      </c>
      <c r="O30" s="3">
        <v>50</v>
      </c>
      <c r="P30" s="3">
        <v>27.75</v>
      </c>
      <c r="Q30" s="3">
        <v>5</v>
      </c>
      <c r="R30" s="3" t="s">
        <v>359</v>
      </c>
    </row>
    <row r="31" spans="1:18" x14ac:dyDescent="0.25">
      <c r="A31" s="3">
        <v>14</v>
      </c>
      <c r="B31" s="3">
        <v>38</v>
      </c>
      <c r="C31" s="2"/>
      <c r="D31" s="2" t="s">
        <v>279</v>
      </c>
      <c r="E31" s="3" t="s">
        <v>318</v>
      </c>
      <c r="F31" s="3"/>
      <c r="G31" s="2" t="s">
        <v>28</v>
      </c>
      <c r="H31" s="4">
        <v>1644</v>
      </c>
      <c r="I31" s="4">
        <v>1793</v>
      </c>
      <c r="J31" s="4">
        <v>1644</v>
      </c>
      <c r="K31" s="2" t="s">
        <v>33</v>
      </c>
      <c r="L31" s="3">
        <v>5.5</v>
      </c>
      <c r="M31" s="3">
        <v>0</v>
      </c>
      <c r="N31" s="3">
        <v>45.5</v>
      </c>
      <c r="O31" s="3">
        <v>49.5</v>
      </c>
      <c r="P31" s="3">
        <v>27</v>
      </c>
      <c r="Q31" s="3">
        <v>5</v>
      </c>
      <c r="R31" s="3" t="s">
        <v>360</v>
      </c>
    </row>
    <row r="32" spans="1:18" x14ac:dyDescent="0.25">
      <c r="A32" s="3">
        <v>15</v>
      </c>
      <c r="B32" s="3">
        <v>55</v>
      </c>
      <c r="C32" s="2"/>
      <c r="D32" s="2" t="s">
        <v>361</v>
      </c>
      <c r="E32" s="3" t="s">
        <v>318</v>
      </c>
      <c r="F32" s="3"/>
      <c r="G32" s="2" t="s">
        <v>28</v>
      </c>
      <c r="H32" s="4">
        <v>1464</v>
      </c>
      <c r="I32" s="4">
        <v>1825</v>
      </c>
      <c r="J32" s="4">
        <v>1464</v>
      </c>
      <c r="K32" s="2" t="s">
        <v>362</v>
      </c>
      <c r="L32" s="3">
        <v>5.5</v>
      </c>
      <c r="M32" s="3">
        <v>0</v>
      </c>
      <c r="N32" s="3">
        <v>44</v>
      </c>
      <c r="O32" s="3">
        <v>48.5</v>
      </c>
      <c r="P32" s="3">
        <v>27.75</v>
      </c>
      <c r="Q32" s="3">
        <v>4</v>
      </c>
      <c r="R32" s="3" t="s">
        <v>363</v>
      </c>
    </row>
    <row r="33" spans="1:18" x14ac:dyDescent="0.25">
      <c r="A33" s="3">
        <v>16</v>
      </c>
      <c r="B33" s="3">
        <v>10</v>
      </c>
      <c r="C33" s="2"/>
      <c r="D33" s="2" t="s">
        <v>213</v>
      </c>
      <c r="E33" s="3" t="s">
        <v>318</v>
      </c>
      <c r="F33" s="3"/>
      <c r="G33" s="2" t="s">
        <v>28</v>
      </c>
      <c r="H33" s="4">
        <v>1976</v>
      </c>
      <c r="I33" s="4">
        <v>2041</v>
      </c>
      <c r="J33" s="4">
        <v>1976</v>
      </c>
      <c r="K33" s="2" t="s">
        <v>214</v>
      </c>
      <c r="L33" s="3">
        <v>5.5</v>
      </c>
      <c r="M33" s="3">
        <v>0</v>
      </c>
      <c r="N33" s="3">
        <v>44</v>
      </c>
      <c r="O33" s="3">
        <v>47.5</v>
      </c>
      <c r="P33" s="3">
        <v>23.5</v>
      </c>
      <c r="Q33" s="3">
        <v>4</v>
      </c>
      <c r="R33" s="3" t="s">
        <v>364</v>
      </c>
    </row>
    <row r="34" spans="1:18" x14ac:dyDescent="0.25">
      <c r="A34" s="3">
        <v>17</v>
      </c>
      <c r="B34" s="3">
        <v>16</v>
      </c>
      <c r="C34" s="2"/>
      <c r="D34" s="2" t="s">
        <v>365</v>
      </c>
      <c r="E34" s="3" t="s">
        <v>318</v>
      </c>
      <c r="F34" s="3"/>
      <c r="G34" s="2" t="s">
        <v>28</v>
      </c>
      <c r="H34" s="4">
        <v>1878</v>
      </c>
      <c r="I34" s="4">
        <v>1918</v>
      </c>
      <c r="J34" s="4">
        <v>1878</v>
      </c>
      <c r="K34" s="2" t="s">
        <v>68</v>
      </c>
      <c r="L34" s="3">
        <v>5.5</v>
      </c>
      <c r="M34" s="3">
        <v>0</v>
      </c>
      <c r="N34" s="3">
        <v>43</v>
      </c>
      <c r="O34" s="3">
        <v>47</v>
      </c>
      <c r="P34" s="3">
        <v>27.75</v>
      </c>
      <c r="Q34" s="3">
        <v>5</v>
      </c>
      <c r="R34" s="3" t="s">
        <v>366</v>
      </c>
    </row>
    <row r="35" spans="1:18" x14ac:dyDescent="0.25">
      <c r="A35" s="3">
        <v>18</v>
      </c>
      <c r="B35" s="3">
        <v>25</v>
      </c>
      <c r="C35" s="2"/>
      <c r="D35" s="2" t="s">
        <v>228</v>
      </c>
      <c r="E35" s="3" t="s">
        <v>80</v>
      </c>
      <c r="F35" s="3"/>
      <c r="G35" s="2" t="s">
        <v>28</v>
      </c>
      <c r="H35" s="4">
        <v>1759</v>
      </c>
      <c r="I35" s="4">
        <v>1835</v>
      </c>
      <c r="J35" s="4">
        <v>1759</v>
      </c>
      <c r="K35" s="2" t="s">
        <v>40</v>
      </c>
      <c r="L35" s="3">
        <v>5.5</v>
      </c>
      <c r="M35" s="3">
        <v>0</v>
      </c>
      <c r="N35" s="3">
        <v>42.5</v>
      </c>
      <c r="O35" s="3">
        <v>46</v>
      </c>
      <c r="P35" s="3">
        <v>27.75</v>
      </c>
      <c r="Q35" s="3">
        <v>4</v>
      </c>
      <c r="R35" s="3" t="s">
        <v>367</v>
      </c>
    </row>
    <row r="36" spans="1:18" x14ac:dyDescent="0.25">
      <c r="A36" s="3">
        <v>19</v>
      </c>
      <c r="B36" s="3">
        <v>37</v>
      </c>
      <c r="C36" s="2"/>
      <c r="D36" s="2" t="s">
        <v>368</v>
      </c>
      <c r="E36" s="3" t="s">
        <v>318</v>
      </c>
      <c r="F36" s="3"/>
      <c r="G36" s="2" t="s">
        <v>28</v>
      </c>
      <c r="H36" s="4">
        <v>1646</v>
      </c>
      <c r="I36" s="4">
        <v>1733</v>
      </c>
      <c r="J36" s="4">
        <v>1646</v>
      </c>
      <c r="K36" s="2" t="s">
        <v>50</v>
      </c>
      <c r="L36" s="3">
        <v>5.5</v>
      </c>
      <c r="M36" s="3">
        <v>0</v>
      </c>
      <c r="N36" s="3">
        <v>41.5</v>
      </c>
      <c r="O36" s="3">
        <v>44</v>
      </c>
      <c r="P36" s="3">
        <v>24.25</v>
      </c>
      <c r="Q36" s="3">
        <v>4</v>
      </c>
      <c r="R36" s="3" t="s">
        <v>369</v>
      </c>
    </row>
    <row r="37" spans="1:18" x14ac:dyDescent="0.25">
      <c r="A37" s="3">
        <v>20</v>
      </c>
      <c r="B37" s="3">
        <v>11</v>
      </c>
      <c r="C37" s="2"/>
      <c r="D37" s="2" t="s">
        <v>370</v>
      </c>
      <c r="E37" s="3" t="s">
        <v>318</v>
      </c>
      <c r="F37" s="3"/>
      <c r="G37" s="2" t="s">
        <v>28</v>
      </c>
      <c r="H37" s="4">
        <v>1958</v>
      </c>
      <c r="I37" s="4">
        <v>1981</v>
      </c>
      <c r="J37" s="4">
        <v>1958</v>
      </c>
      <c r="K37" s="2" t="s">
        <v>371</v>
      </c>
      <c r="L37" s="3">
        <v>5.5</v>
      </c>
      <c r="M37" s="3">
        <v>0</v>
      </c>
      <c r="N37" s="3">
        <v>41.5</v>
      </c>
      <c r="O37" s="3">
        <v>43.5</v>
      </c>
      <c r="P37" s="3">
        <v>22.25</v>
      </c>
      <c r="Q37" s="3">
        <v>4</v>
      </c>
      <c r="R37" s="3" t="s">
        <v>372</v>
      </c>
    </row>
    <row r="38" spans="1:18" x14ac:dyDescent="0.25">
      <c r="A38" s="3">
        <v>21</v>
      </c>
      <c r="B38" s="3">
        <v>49</v>
      </c>
      <c r="C38" s="2"/>
      <c r="D38" s="2" t="s">
        <v>373</v>
      </c>
      <c r="E38" s="3" t="s">
        <v>80</v>
      </c>
      <c r="F38" s="3"/>
      <c r="G38" s="2" t="s">
        <v>28</v>
      </c>
      <c r="H38" s="4">
        <v>1499</v>
      </c>
      <c r="I38" s="4">
        <v>1703</v>
      </c>
      <c r="J38" s="4">
        <v>1499</v>
      </c>
      <c r="K38" s="2" t="s">
        <v>50</v>
      </c>
      <c r="L38" s="3">
        <v>5.5</v>
      </c>
      <c r="M38" s="3">
        <v>0</v>
      </c>
      <c r="N38" s="3">
        <v>36.5</v>
      </c>
      <c r="O38" s="3">
        <v>38</v>
      </c>
      <c r="P38" s="3">
        <v>20</v>
      </c>
      <c r="Q38" s="3">
        <v>5</v>
      </c>
      <c r="R38" s="3" t="s">
        <v>374</v>
      </c>
    </row>
    <row r="39" spans="1:18" x14ac:dyDescent="0.25">
      <c r="A39" s="3">
        <v>22</v>
      </c>
      <c r="B39" s="3">
        <v>15</v>
      </c>
      <c r="C39" s="2"/>
      <c r="D39" s="2" t="s">
        <v>375</v>
      </c>
      <c r="E39" s="3" t="s">
        <v>318</v>
      </c>
      <c r="F39" s="3" t="s">
        <v>93</v>
      </c>
      <c r="G39" s="2" t="s">
        <v>28</v>
      </c>
      <c r="H39" s="4">
        <v>1887</v>
      </c>
      <c r="I39" s="4">
        <v>2015</v>
      </c>
      <c r="J39" s="4">
        <v>1887</v>
      </c>
      <c r="K39" s="2" t="s">
        <v>40</v>
      </c>
      <c r="L39" s="3">
        <v>5</v>
      </c>
      <c r="M39" s="3">
        <v>0</v>
      </c>
      <c r="N39" s="3">
        <v>46</v>
      </c>
      <c r="O39" s="3">
        <v>49.5</v>
      </c>
      <c r="P39" s="3">
        <v>24</v>
      </c>
      <c r="Q39" s="3">
        <v>4</v>
      </c>
      <c r="R39" s="3" t="s">
        <v>376</v>
      </c>
    </row>
    <row r="40" spans="1:18" x14ac:dyDescent="0.25">
      <c r="A40" s="3">
        <v>23</v>
      </c>
      <c r="B40" s="3">
        <v>54</v>
      </c>
      <c r="C40" s="2"/>
      <c r="D40" s="2" t="s">
        <v>377</v>
      </c>
      <c r="E40" s="3" t="s">
        <v>318</v>
      </c>
      <c r="F40" s="3"/>
      <c r="G40" s="2" t="s">
        <v>28</v>
      </c>
      <c r="H40" s="4">
        <v>1468</v>
      </c>
      <c r="I40" s="4">
        <v>1762</v>
      </c>
      <c r="J40" s="4">
        <v>1468</v>
      </c>
      <c r="K40" s="2" t="s">
        <v>50</v>
      </c>
      <c r="L40" s="3">
        <v>5</v>
      </c>
      <c r="M40" s="3">
        <v>0</v>
      </c>
      <c r="N40" s="3">
        <v>43.5</v>
      </c>
      <c r="O40" s="3">
        <v>47.5</v>
      </c>
      <c r="P40" s="3">
        <v>24.5</v>
      </c>
      <c r="Q40" s="3">
        <v>5</v>
      </c>
      <c r="R40" s="3" t="s">
        <v>378</v>
      </c>
    </row>
    <row r="41" spans="1:18" x14ac:dyDescent="0.25">
      <c r="A41" s="3">
        <v>24</v>
      </c>
      <c r="B41" s="3">
        <v>22</v>
      </c>
      <c r="C41" s="2"/>
      <c r="D41" s="2" t="s">
        <v>379</v>
      </c>
      <c r="E41" s="3" t="s">
        <v>318</v>
      </c>
      <c r="F41" s="3"/>
      <c r="G41" s="2" t="s">
        <v>28</v>
      </c>
      <c r="H41" s="4">
        <v>1797</v>
      </c>
      <c r="I41" s="4">
        <v>1842</v>
      </c>
      <c r="J41" s="4">
        <v>1797</v>
      </c>
      <c r="K41" s="2" t="s">
        <v>380</v>
      </c>
      <c r="L41" s="3">
        <v>5</v>
      </c>
      <c r="M41" s="3">
        <v>0</v>
      </c>
      <c r="N41" s="3">
        <v>42.5</v>
      </c>
      <c r="O41" s="3">
        <v>46</v>
      </c>
      <c r="P41" s="3">
        <v>20.5</v>
      </c>
      <c r="Q41" s="3">
        <v>5</v>
      </c>
      <c r="R41" s="3" t="s">
        <v>381</v>
      </c>
    </row>
    <row r="42" spans="1:18" x14ac:dyDescent="0.25">
      <c r="A42" s="3">
        <v>25</v>
      </c>
      <c r="B42" s="3">
        <v>21</v>
      </c>
      <c r="C42" s="2"/>
      <c r="D42" s="2" t="s">
        <v>382</v>
      </c>
      <c r="E42" s="3" t="s">
        <v>318</v>
      </c>
      <c r="F42" s="3"/>
      <c r="G42" s="2" t="s">
        <v>28</v>
      </c>
      <c r="H42" s="4">
        <v>1803</v>
      </c>
      <c r="I42" s="4">
        <v>1913</v>
      </c>
      <c r="J42" s="4">
        <v>1803</v>
      </c>
      <c r="K42" s="2" t="s">
        <v>50</v>
      </c>
      <c r="L42" s="3">
        <v>5</v>
      </c>
      <c r="M42" s="3">
        <v>0</v>
      </c>
      <c r="N42" s="3">
        <v>40</v>
      </c>
      <c r="O42" s="3">
        <v>42.5</v>
      </c>
      <c r="P42" s="3">
        <v>20.25</v>
      </c>
      <c r="Q42" s="3">
        <v>5</v>
      </c>
      <c r="R42" s="3" t="s">
        <v>383</v>
      </c>
    </row>
    <row r="43" spans="1:18" x14ac:dyDescent="0.25">
      <c r="A43" s="3">
        <v>26</v>
      </c>
      <c r="B43" s="3">
        <v>72</v>
      </c>
      <c r="C43" s="2"/>
      <c r="D43" s="2" t="s">
        <v>384</v>
      </c>
      <c r="E43" s="3" t="s">
        <v>318</v>
      </c>
      <c r="F43" s="3"/>
      <c r="G43" s="2" t="s">
        <v>28</v>
      </c>
      <c r="H43" s="4">
        <v>1000</v>
      </c>
      <c r="I43" s="4">
        <v>1000</v>
      </c>
      <c r="J43" s="4">
        <v>1000</v>
      </c>
      <c r="K43" s="2"/>
      <c r="L43" s="3">
        <v>5</v>
      </c>
      <c r="M43" s="3">
        <v>0</v>
      </c>
      <c r="N43" s="3">
        <v>39.5</v>
      </c>
      <c r="O43" s="3">
        <v>43</v>
      </c>
      <c r="P43" s="3">
        <v>22</v>
      </c>
      <c r="Q43" s="3">
        <v>5</v>
      </c>
      <c r="R43" s="3" t="s">
        <v>385</v>
      </c>
    </row>
    <row r="44" spans="1:18" x14ac:dyDescent="0.25">
      <c r="A44" s="3">
        <v>27</v>
      </c>
      <c r="B44" s="3">
        <v>30</v>
      </c>
      <c r="C44" s="2"/>
      <c r="D44" s="2" t="s">
        <v>386</v>
      </c>
      <c r="E44" s="3" t="s">
        <v>318</v>
      </c>
      <c r="F44" s="3"/>
      <c r="G44" s="2" t="s">
        <v>28</v>
      </c>
      <c r="H44" s="4">
        <v>1683</v>
      </c>
      <c r="I44" s="4">
        <v>1810</v>
      </c>
      <c r="J44" s="4">
        <v>1683</v>
      </c>
      <c r="K44" s="2" t="s">
        <v>387</v>
      </c>
      <c r="L44" s="3">
        <v>5</v>
      </c>
      <c r="M44" s="3">
        <v>0</v>
      </c>
      <c r="N44" s="3">
        <v>39.5</v>
      </c>
      <c r="O44" s="3">
        <v>42</v>
      </c>
      <c r="P44" s="3">
        <v>21.75</v>
      </c>
      <c r="Q44" s="3">
        <v>5</v>
      </c>
      <c r="R44" s="3" t="s">
        <v>388</v>
      </c>
    </row>
    <row r="45" spans="1:18" x14ac:dyDescent="0.25">
      <c r="A45" s="3">
        <v>28</v>
      </c>
      <c r="B45" s="3">
        <v>39</v>
      </c>
      <c r="C45" s="2"/>
      <c r="D45" s="2" t="s">
        <v>234</v>
      </c>
      <c r="E45" s="3" t="s">
        <v>81</v>
      </c>
      <c r="F45" s="3"/>
      <c r="G45" s="2" t="s">
        <v>28</v>
      </c>
      <c r="H45" s="4">
        <v>1639</v>
      </c>
      <c r="I45" s="4">
        <v>1658</v>
      </c>
      <c r="J45" s="4">
        <v>1639</v>
      </c>
      <c r="K45" s="2" t="s">
        <v>33</v>
      </c>
      <c r="L45" s="3">
        <v>5</v>
      </c>
      <c r="M45" s="3">
        <v>0</v>
      </c>
      <c r="N45" s="3">
        <v>39</v>
      </c>
      <c r="O45" s="3">
        <v>42</v>
      </c>
      <c r="P45" s="3">
        <v>20.25</v>
      </c>
      <c r="Q45" s="3">
        <v>4</v>
      </c>
      <c r="R45" s="3" t="s">
        <v>389</v>
      </c>
    </row>
    <row r="46" spans="1:18" x14ac:dyDescent="0.25">
      <c r="A46" s="3">
        <v>29</v>
      </c>
      <c r="B46" s="3">
        <v>24</v>
      </c>
      <c r="C46" s="2"/>
      <c r="D46" s="2" t="s">
        <v>390</v>
      </c>
      <c r="E46" s="3" t="s">
        <v>318</v>
      </c>
      <c r="F46" s="3"/>
      <c r="G46" s="2" t="s">
        <v>28</v>
      </c>
      <c r="H46" s="4">
        <v>1763</v>
      </c>
      <c r="I46" s="4">
        <v>1858</v>
      </c>
      <c r="J46" s="4">
        <v>1763</v>
      </c>
      <c r="K46" s="2" t="s">
        <v>50</v>
      </c>
      <c r="L46" s="3">
        <v>5</v>
      </c>
      <c r="M46" s="3">
        <v>0</v>
      </c>
      <c r="N46" s="3">
        <v>38.5</v>
      </c>
      <c r="O46" s="3">
        <v>41.5</v>
      </c>
      <c r="P46" s="3">
        <v>19.5</v>
      </c>
      <c r="Q46" s="3">
        <v>5</v>
      </c>
      <c r="R46" s="3" t="s">
        <v>391</v>
      </c>
    </row>
    <row r="47" spans="1:18" x14ac:dyDescent="0.25">
      <c r="A47" s="3">
        <v>30</v>
      </c>
      <c r="B47" s="3">
        <v>33</v>
      </c>
      <c r="C47" s="2"/>
      <c r="D47" s="2" t="s">
        <v>392</v>
      </c>
      <c r="E47" s="3" t="s">
        <v>318</v>
      </c>
      <c r="F47" s="3"/>
      <c r="G47" s="2" t="s">
        <v>28</v>
      </c>
      <c r="H47" s="4">
        <v>1672</v>
      </c>
      <c r="I47" s="4">
        <v>1778</v>
      </c>
      <c r="J47" s="4">
        <v>1672</v>
      </c>
      <c r="K47" s="2" t="s">
        <v>393</v>
      </c>
      <c r="L47" s="3">
        <v>5</v>
      </c>
      <c r="M47" s="3">
        <v>0</v>
      </c>
      <c r="N47" s="3">
        <v>38.5</v>
      </c>
      <c r="O47" s="3">
        <v>40</v>
      </c>
      <c r="P47" s="3">
        <v>17.75</v>
      </c>
      <c r="Q47" s="3">
        <v>5</v>
      </c>
      <c r="R47" s="3" t="s">
        <v>394</v>
      </c>
    </row>
    <row r="48" spans="1:18" x14ac:dyDescent="0.25">
      <c r="A48" s="3">
        <v>31</v>
      </c>
      <c r="B48" s="3">
        <v>19</v>
      </c>
      <c r="C48" s="2"/>
      <c r="D48" s="2" t="s">
        <v>268</v>
      </c>
      <c r="E48" s="3" t="s">
        <v>318</v>
      </c>
      <c r="F48" s="3"/>
      <c r="G48" s="2" t="s">
        <v>28</v>
      </c>
      <c r="H48" s="4">
        <v>1856</v>
      </c>
      <c r="I48" s="4">
        <v>1913</v>
      </c>
      <c r="J48" s="4">
        <v>1856</v>
      </c>
      <c r="K48" s="2" t="s">
        <v>118</v>
      </c>
      <c r="L48" s="3">
        <v>5</v>
      </c>
      <c r="M48" s="3">
        <v>0</v>
      </c>
      <c r="N48" s="3">
        <v>38</v>
      </c>
      <c r="O48" s="3">
        <v>41</v>
      </c>
      <c r="P48" s="3">
        <v>19.75</v>
      </c>
      <c r="Q48" s="3">
        <v>4</v>
      </c>
      <c r="R48" s="3" t="s">
        <v>395</v>
      </c>
    </row>
    <row r="49" spans="1:18" x14ac:dyDescent="0.25">
      <c r="A49" s="3">
        <v>32</v>
      </c>
      <c r="B49" s="3">
        <v>20</v>
      </c>
      <c r="C49" s="2"/>
      <c r="D49" s="2" t="s">
        <v>396</v>
      </c>
      <c r="E49" s="3" t="s">
        <v>318</v>
      </c>
      <c r="F49" s="3"/>
      <c r="G49" s="2" t="s">
        <v>28</v>
      </c>
      <c r="H49" s="4">
        <v>1830</v>
      </c>
      <c r="I49" s="4">
        <v>1869</v>
      </c>
      <c r="J49" s="4">
        <v>1830</v>
      </c>
      <c r="K49" s="2" t="s">
        <v>397</v>
      </c>
      <c r="L49" s="3">
        <v>5</v>
      </c>
      <c r="M49" s="3">
        <v>0</v>
      </c>
      <c r="N49" s="3">
        <v>37.5</v>
      </c>
      <c r="O49" s="3">
        <v>40.5</v>
      </c>
      <c r="P49" s="3">
        <v>18.5</v>
      </c>
      <c r="Q49" s="3">
        <v>5</v>
      </c>
      <c r="R49" s="3" t="s">
        <v>398</v>
      </c>
    </row>
    <row r="50" spans="1:18" x14ac:dyDescent="0.25">
      <c r="A50" s="3">
        <v>33</v>
      </c>
      <c r="B50" s="3">
        <v>26</v>
      </c>
      <c r="C50" s="2"/>
      <c r="D50" s="2" t="s">
        <v>399</v>
      </c>
      <c r="E50" s="3" t="s">
        <v>318</v>
      </c>
      <c r="F50" s="3"/>
      <c r="G50" s="2" t="s">
        <v>28</v>
      </c>
      <c r="H50" s="4">
        <v>1754</v>
      </c>
      <c r="I50" s="4">
        <v>1809</v>
      </c>
      <c r="J50" s="4">
        <v>1754</v>
      </c>
      <c r="K50" s="2" t="s">
        <v>50</v>
      </c>
      <c r="L50" s="3">
        <v>5</v>
      </c>
      <c r="M50" s="3">
        <v>0</v>
      </c>
      <c r="N50" s="3">
        <v>37.5</v>
      </c>
      <c r="O50" s="3">
        <v>40</v>
      </c>
      <c r="P50" s="3">
        <v>19.25</v>
      </c>
      <c r="Q50" s="3">
        <v>5</v>
      </c>
      <c r="R50" s="3" t="s">
        <v>400</v>
      </c>
    </row>
    <row r="51" spans="1:18" x14ac:dyDescent="0.25">
      <c r="A51" s="3">
        <v>34</v>
      </c>
      <c r="B51" s="3">
        <v>27</v>
      </c>
      <c r="C51" s="2"/>
      <c r="D51" s="2" t="s">
        <v>401</v>
      </c>
      <c r="E51" s="3" t="s">
        <v>318</v>
      </c>
      <c r="F51" s="3"/>
      <c r="G51" s="2" t="s">
        <v>28</v>
      </c>
      <c r="H51" s="4">
        <v>1729</v>
      </c>
      <c r="I51" s="4">
        <v>1848</v>
      </c>
      <c r="J51" s="4">
        <v>1729</v>
      </c>
      <c r="K51" s="2" t="s">
        <v>50</v>
      </c>
      <c r="L51" s="3">
        <v>5</v>
      </c>
      <c r="M51" s="3">
        <v>0</v>
      </c>
      <c r="N51" s="3">
        <v>37</v>
      </c>
      <c r="O51" s="3">
        <v>40</v>
      </c>
      <c r="P51" s="3">
        <v>19.5</v>
      </c>
      <c r="Q51" s="3">
        <v>4</v>
      </c>
      <c r="R51" s="3" t="s">
        <v>402</v>
      </c>
    </row>
    <row r="52" spans="1:18" x14ac:dyDescent="0.25">
      <c r="A52" s="3">
        <v>35</v>
      </c>
      <c r="B52" s="3">
        <v>35</v>
      </c>
      <c r="C52" s="2"/>
      <c r="D52" s="2" t="s">
        <v>403</v>
      </c>
      <c r="E52" s="3" t="s">
        <v>318</v>
      </c>
      <c r="F52" s="3"/>
      <c r="G52" s="2" t="s">
        <v>28</v>
      </c>
      <c r="H52" s="4">
        <v>1660</v>
      </c>
      <c r="I52" s="4">
        <v>1856</v>
      </c>
      <c r="J52" s="4">
        <v>1660</v>
      </c>
      <c r="K52" s="2" t="s">
        <v>404</v>
      </c>
      <c r="L52" s="3">
        <v>5</v>
      </c>
      <c r="M52" s="3">
        <v>0</v>
      </c>
      <c r="N52" s="3">
        <v>36.5</v>
      </c>
      <c r="O52" s="3">
        <v>40</v>
      </c>
      <c r="P52" s="3">
        <v>20.25</v>
      </c>
      <c r="Q52" s="3">
        <v>4</v>
      </c>
      <c r="R52" s="3" t="s">
        <v>405</v>
      </c>
    </row>
    <row r="53" spans="1:18" x14ac:dyDescent="0.25">
      <c r="A53" s="3">
        <v>36</v>
      </c>
      <c r="B53" s="3">
        <v>36</v>
      </c>
      <c r="C53" s="2"/>
      <c r="D53" s="2" t="s">
        <v>265</v>
      </c>
      <c r="E53" s="3" t="s">
        <v>318</v>
      </c>
      <c r="F53" s="3"/>
      <c r="G53" s="2" t="s">
        <v>28</v>
      </c>
      <c r="H53" s="4">
        <v>1653</v>
      </c>
      <c r="I53" s="4">
        <v>1696</v>
      </c>
      <c r="J53" s="4">
        <v>1653</v>
      </c>
      <c r="K53" s="2" t="s">
        <v>217</v>
      </c>
      <c r="L53" s="3">
        <v>5</v>
      </c>
      <c r="M53" s="3">
        <v>0</v>
      </c>
      <c r="N53" s="3">
        <v>36.5</v>
      </c>
      <c r="O53" s="3">
        <v>37.5</v>
      </c>
      <c r="P53" s="3">
        <v>15.5</v>
      </c>
      <c r="Q53" s="3">
        <v>5</v>
      </c>
      <c r="R53" s="3" t="s">
        <v>406</v>
      </c>
    </row>
    <row r="54" spans="1:18" x14ac:dyDescent="0.25">
      <c r="A54" s="3">
        <v>37</v>
      </c>
      <c r="B54" s="3">
        <v>75</v>
      </c>
      <c r="C54" s="2"/>
      <c r="D54" s="2" t="s">
        <v>407</v>
      </c>
      <c r="E54" s="3" t="s">
        <v>318</v>
      </c>
      <c r="F54" s="3"/>
      <c r="G54" s="2" t="s">
        <v>28</v>
      </c>
      <c r="H54" s="4">
        <v>1000</v>
      </c>
      <c r="I54" s="4">
        <v>1727</v>
      </c>
      <c r="J54" s="4">
        <v>1000</v>
      </c>
      <c r="K54" s="2" t="s">
        <v>68</v>
      </c>
      <c r="L54" s="3">
        <v>5</v>
      </c>
      <c r="M54" s="3">
        <v>0</v>
      </c>
      <c r="N54" s="3">
        <v>36</v>
      </c>
      <c r="O54" s="3">
        <v>39.5</v>
      </c>
      <c r="P54" s="3">
        <v>22</v>
      </c>
      <c r="Q54" s="3">
        <v>4</v>
      </c>
      <c r="R54" s="3" t="s">
        <v>408</v>
      </c>
    </row>
    <row r="55" spans="1:18" x14ac:dyDescent="0.25">
      <c r="A55" s="3">
        <v>38</v>
      </c>
      <c r="B55" s="3">
        <v>23</v>
      </c>
      <c r="C55" s="2"/>
      <c r="D55" s="2" t="s">
        <v>409</v>
      </c>
      <c r="E55" s="3" t="s">
        <v>318</v>
      </c>
      <c r="F55" s="3"/>
      <c r="G55" s="2" t="s">
        <v>28</v>
      </c>
      <c r="H55" s="4">
        <v>1765</v>
      </c>
      <c r="I55" s="4">
        <v>1865</v>
      </c>
      <c r="J55" s="4">
        <v>1765</v>
      </c>
      <c r="K55" s="2" t="s">
        <v>40</v>
      </c>
      <c r="L55" s="3">
        <v>4.5</v>
      </c>
      <c r="M55" s="3">
        <v>0</v>
      </c>
      <c r="N55" s="3">
        <v>39.5</v>
      </c>
      <c r="O55" s="3">
        <v>42</v>
      </c>
      <c r="P55" s="3">
        <v>15.75</v>
      </c>
      <c r="Q55" s="3">
        <v>4</v>
      </c>
      <c r="R55" s="3" t="s">
        <v>389</v>
      </c>
    </row>
    <row r="56" spans="1:18" x14ac:dyDescent="0.25">
      <c r="A56" s="3">
        <v>39</v>
      </c>
      <c r="B56" s="3">
        <v>34</v>
      </c>
      <c r="C56" s="2"/>
      <c r="D56" s="2" t="s">
        <v>225</v>
      </c>
      <c r="E56" s="3" t="s">
        <v>318</v>
      </c>
      <c r="F56" s="3"/>
      <c r="G56" s="2" t="s">
        <v>28</v>
      </c>
      <c r="H56" s="4">
        <v>1671</v>
      </c>
      <c r="I56" s="4">
        <v>1772</v>
      </c>
      <c r="J56" s="4">
        <v>1671</v>
      </c>
      <c r="K56" s="2" t="s">
        <v>135</v>
      </c>
      <c r="L56" s="3">
        <v>4.5</v>
      </c>
      <c r="M56" s="3">
        <v>0</v>
      </c>
      <c r="N56" s="3">
        <v>39</v>
      </c>
      <c r="O56" s="3">
        <v>41.5</v>
      </c>
      <c r="P56" s="3">
        <v>17.5</v>
      </c>
      <c r="Q56" s="3">
        <v>5</v>
      </c>
      <c r="R56" s="3" t="s">
        <v>410</v>
      </c>
    </row>
    <row r="57" spans="1:18" x14ac:dyDescent="0.25">
      <c r="A57" s="3">
        <v>40</v>
      </c>
      <c r="B57" s="3">
        <v>53</v>
      </c>
      <c r="C57" s="2"/>
      <c r="D57" s="2" t="s">
        <v>287</v>
      </c>
      <c r="E57" s="3" t="s">
        <v>81</v>
      </c>
      <c r="F57" s="3"/>
      <c r="G57" s="2" t="s">
        <v>28</v>
      </c>
      <c r="H57" s="4">
        <v>1476</v>
      </c>
      <c r="I57" s="4">
        <v>1691</v>
      </c>
      <c r="J57" s="4">
        <v>1476</v>
      </c>
      <c r="K57" s="2" t="s">
        <v>33</v>
      </c>
      <c r="L57" s="3">
        <v>4.5</v>
      </c>
      <c r="M57" s="3">
        <v>0</v>
      </c>
      <c r="N57" s="3">
        <v>38.5</v>
      </c>
      <c r="O57" s="3">
        <v>42</v>
      </c>
      <c r="P57" s="3">
        <v>19.5</v>
      </c>
      <c r="Q57" s="3">
        <v>4</v>
      </c>
      <c r="R57" s="3" t="s">
        <v>411</v>
      </c>
    </row>
    <row r="58" spans="1:18" x14ac:dyDescent="0.25">
      <c r="A58" s="3">
        <v>41</v>
      </c>
      <c r="B58" s="3">
        <v>31</v>
      </c>
      <c r="C58" s="2"/>
      <c r="D58" s="2" t="s">
        <v>412</v>
      </c>
      <c r="E58" s="3" t="s">
        <v>318</v>
      </c>
      <c r="F58" s="3"/>
      <c r="G58" s="2" t="s">
        <v>28</v>
      </c>
      <c r="H58" s="4">
        <v>1682</v>
      </c>
      <c r="I58" s="4">
        <v>1782</v>
      </c>
      <c r="J58" s="4">
        <v>1682</v>
      </c>
      <c r="K58" s="2" t="s">
        <v>214</v>
      </c>
      <c r="L58" s="3">
        <v>4.5</v>
      </c>
      <c r="M58" s="3">
        <v>0</v>
      </c>
      <c r="N58" s="3">
        <v>38.5</v>
      </c>
      <c r="O58" s="3">
        <v>40.5</v>
      </c>
      <c r="P58" s="3">
        <v>15.25</v>
      </c>
      <c r="Q58" s="3">
        <v>5</v>
      </c>
      <c r="R58" s="3" t="s">
        <v>413</v>
      </c>
    </row>
    <row r="59" spans="1:18" x14ac:dyDescent="0.25">
      <c r="A59" s="3">
        <v>42</v>
      </c>
      <c r="B59" s="3">
        <v>18</v>
      </c>
      <c r="C59" s="2"/>
      <c r="D59" s="2" t="s">
        <v>414</v>
      </c>
      <c r="E59" s="3" t="s">
        <v>318</v>
      </c>
      <c r="F59" s="3"/>
      <c r="G59" s="2" t="s">
        <v>28</v>
      </c>
      <c r="H59" s="4">
        <v>1856</v>
      </c>
      <c r="I59" s="4">
        <v>1918</v>
      </c>
      <c r="J59" s="4">
        <v>1856</v>
      </c>
      <c r="K59" s="2" t="s">
        <v>380</v>
      </c>
      <c r="L59" s="3">
        <v>4.5</v>
      </c>
      <c r="M59" s="3">
        <v>0</v>
      </c>
      <c r="N59" s="3">
        <v>36.5</v>
      </c>
      <c r="O59" s="3">
        <v>39.5</v>
      </c>
      <c r="P59" s="3">
        <v>18.75</v>
      </c>
      <c r="Q59" s="3">
        <v>5</v>
      </c>
      <c r="R59" s="3" t="s">
        <v>415</v>
      </c>
    </row>
    <row r="60" spans="1:18" x14ac:dyDescent="0.25">
      <c r="A60" s="3">
        <v>43</v>
      </c>
      <c r="B60" s="3">
        <v>43</v>
      </c>
      <c r="C60" s="2"/>
      <c r="D60" s="2" t="s">
        <v>416</v>
      </c>
      <c r="E60" s="3" t="s">
        <v>318</v>
      </c>
      <c r="F60" s="3"/>
      <c r="G60" s="2" t="s">
        <v>28</v>
      </c>
      <c r="H60" s="4">
        <v>1575</v>
      </c>
      <c r="I60" s="4">
        <v>1800</v>
      </c>
      <c r="J60" s="4">
        <v>1575</v>
      </c>
      <c r="K60" s="2" t="s">
        <v>68</v>
      </c>
      <c r="L60" s="3">
        <v>4.5</v>
      </c>
      <c r="M60" s="3">
        <v>0</v>
      </c>
      <c r="N60" s="3">
        <v>34.5</v>
      </c>
      <c r="O60" s="3">
        <v>37</v>
      </c>
      <c r="P60" s="3">
        <v>14.25</v>
      </c>
      <c r="Q60" s="3">
        <v>4</v>
      </c>
      <c r="R60" s="3" t="s">
        <v>417</v>
      </c>
    </row>
    <row r="61" spans="1:18" x14ac:dyDescent="0.25">
      <c r="A61" s="3">
        <v>44</v>
      </c>
      <c r="B61" s="3">
        <v>51</v>
      </c>
      <c r="C61" s="2"/>
      <c r="D61" s="2" t="s">
        <v>290</v>
      </c>
      <c r="E61" s="3" t="s">
        <v>318</v>
      </c>
      <c r="F61" s="3"/>
      <c r="G61" s="2" t="s">
        <v>28</v>
      </c>
      <c r="H61" s="4">
        <v>1486</v>
      </c>
      <c r="I61" s="4">
        <v>1616</v>
      </c>
      <c r="J61" s="4">
        <v>1486</v>
      </c>
      <c r="K61" s="2" t="s">
        <v>291</v>
      </c>
      <c r="L61" s="3">
        <v>4.5</v>
      </c>
      <c r="M61" s="3">
        <v>0</v>
      </c>
      <c r="N61" s="3">
        <v>32</v>
      </c>
      <c r="O61" s="3">
        <v>33.5</v>
      </c>
      <c r="P61" s="3">
        <v>12.25</v>
      </c>
      <c r="Q61" s="3">
        <v>4</v>
      </c>
      <c r="R61" s="3" t="s">
        <v>418</v>
      </c>
    </row>
    <row r="62" spans="1:18" x14ac:dyDescent="0.25">
      <c r="A62" s="3">
        <v>45</v>
      </c>
      <c r="B62" s="3">
        <v>28</v>
      </c>
      <c r="C62" s="2"/>
      <c r="D62" s="2" t="s">
        <v>227</v>
      </c>
      <c r="E62" s="3" t="s">
        <v>318</v>
      </c>
      <c r="F62" s="3"/>
      <c r="G62" s="2" t="s">
        <v>28</v>
      </c>
      <c r="H62" s="4">
        <v>1704</v>
      </c>
      <c r="I62" s="4">
        <v>1859</v>
      </c>
      <c r="J62" s="4">
        <v>1704</v>
      </c>
      <c r="K62" s="2" t="s">
        <v>118</v>
      </c>
      <c r="L62" s="3">
        <v>4</v>
      </c>
      <c r="M62" s="3">
        <v>0</v>
      </c>
      <c r="N62" s="3">
        <v>42</v>
      </c>
      <c r="O62" s="3">
        <v>45.5</v>
      </c>
      <c r="P62" s="3">
        <v>16</v>
      </c>
      <c r="Q62" s="3">
        <v>5</v>
      </c>
      <c r="R62" s="3" t="s">
        <v>419</v>
      </c>
    </row>
    <row r="63" spans="1:18" x14ac:dyDescent="0.25">
      <c r="A63" s="3">
        <v>46</v>
      </c>
      <c r="B63" s="3">
        <v>45</v>
      </c>
      <c r="C63" s="2"/>
      <c r="D63" s="2" t="s">
        <v>67</v>
      </c>
      <c r="E63" s="3" t="s">
        <v>80</v>
      </c>
      <c r="F63" s="3"/>
      <c r="G63" s="2" t="s">
        <v>28</v>
      </c>
      <c r="H63" s="4">
        <v>1550</v>
      </c>
      <c r="I63" s="4">
        <v>1746</v>
      </c>
      <c r="J63" s="4">
        <v>1550</v>
      </c>
      <c r="K63" s="2" t="s">
        <v>68</v>
      </c>
      <c r="L63" s="3">
        <v>4</v>
      </c>
      <c r="M63" s="3">
        <v>0</v>
      </c>
      <c r="N63" s="3">
        <v>40.5</v>
      </c>
      <c r="O63" s="3">
        <v>43</v>
      </c>
      <c r="P63" s="3">
        <v>16</v>
      </c>
      <c r="Q63" s="3">
        <v>4</v>
      </c>
      <c r="R63" s="3" t="s">
        <v>420</v>
      </c>
    </row>
    <row r="64" spans="1:18" x14ac:dyDescent="0.25">
      <c r="A64" s="3">
        <v>47</v>
      </c>
      <c r="B64" s="3">
        <v>46</v>
      </c>
      <c r="C64" s="2"/>
      <c r="D64" s="2" t="s">
        <v>236</v>
      </c>
      <c r="E64" s="3" t="s">
        <v>318</v>
      </c>
      <c r="F64" s="3"/>
      <c r="G64" s="2" t="s">
        <v>28</v>
      </c>
      <c r="H64" s="4">
        <v>1531</v>
      </c>
      <c r="I64" s="4">
        <v>1649</v>
      </c>
      <c r="J64" s="4">
        <v>1531</v>
      </c>
      <c r="K64" s="2" t="s">
        <v>33</v>
      </c>
      <c r="L64" s="3">
        <v>4</v>
      </c>
      <c r="M64" s="3">
        <v>0</v>
      </c>
      <c r="N64" s="3">
        <v>36.5</v>
      </c>
      <c r="O64" s="3">
        <v>39.5</v>
      </c>
      <c r="P64" s="3">
        <v>14</v>
      </c>
      <c r="Q64" s="3">
        <v>5</v>
      </c>
      <c r="R64" s="3" t="s">
        <v>421</v>
      </c>
    </row>
    <row r="65" spans="1:18" x14ac:dyDescent="0.25">
      <c r="A65" s="3">
        <v>48</v>
      </c>
      <c r="B65" s="3">
        <v>41</v>
      </c>
      <c r="C65" s="2"/>
      <c r="D65" s="2" t="s">
        <v>422</v>
      </c>
      <c r="E65" s="3" t="s">
        <v>318</v>
      </c>
      <c r="F65" s="3"/>
      <c r="G65" s="2" t="s">
        <v>28</v>
      </c>
      <c r="H65" s="4">
        <v>1611</v>
      </c>
      <c r="I65" s="4">
        <v>1724</v>
      </c>
      <c r="J65" s="4">
        <v>1611</v>
      </c>
      <c r="K65" s="2" t="s">
        <v>423</v>
      </c>
      <c r="L65" s="3">
        <v>4</v>
      </c>
      <c r="M65" s="3">
        <v>0</v>
      </c>
      <c r="N65" s="3">
        <v>35.5</v>
      </c>
      <c r="O65" s="3">
        <v>37</v>
      </c>
      <c r="P65" s="3">
        <v>12</v>
      </c>
      <c r="Q65" s="3">
        <v>4</v>
      </c>
      <c r="R65" s="3" t="s">
        <v>424</v>
      </c>
    </row>
    <row r="66" spans="1:18" x14ac:dyDescent="0.25">
      <c r="A66" s="3">
        <v>49</v>
      </c>
      <c r="B66" s="3">
        <v>47</v>
      </c>
      <c r="C66" s="2"/>
      <c r="D66" s="2" t="s">
        <v>425</v>
      </c>
      <c r="E66" s="3" t="s">
        <v>81</v>
      </c>
      <c r="F66" s="3"/>
      <c r="G66" s="2" t="s">
        <v>28</v>
      </c>
      <c r="H66" s="4">
        <v>1513</v>
      </c>
      <c r="I66" s="4">
        <v>1730</v>
      </c>
      <c r="J66" s="4">
        <v>1513</v>
      </c>
      <c r="K66" s="2" t="s">
        <v>33</v>
      </c>
      <c r="L66" s="3">
        <v>4</v>
      </c>
      <c r="M66" s="3">
        <v>0</v>
      </c>
      <c r="N66" s="3">
        <v>34.5</v>
      </c>
      <c r="O66" s="3">
        <v>35.5</v>
      </c>
      <c r="P66" s="3">
        <v>11</v>
      </c>
      <c r="Q66" s="3">
        <v>4</v>
      </c>
      <c r="R66" s="3" t="s">
        <v>426</v>
      </c>
    </row>
    <row r="67" spans="1:18" x14ac:dyDescent="0.25">
      <c r="A67" s="3">
        <v>50</v>
      </c>
      <c r="B67" s="3">
        <v>50</v>
      </c>
      <c r="C67" s="2"/>
      <c r="D67" s="2" t="s">
        <v>427</v>
      </c>
      <c r="E67" s="3" t="s">
        <v>318</v>
      </c>
      <c r="F67" s="3"/>
      <c r="G67" s="2" t="s">
        <v>28</v>
      </c>
      <c r="H67" s="4">
        <v>1492</v>
      </c>
      <c r="I67" s="4">
        <v>1711</v>
      </c>
      <c r="J67" s="4">
        <v>1492</v>
      </c>
      <c r="K67" s="2" t="s">
        <v>387</v>
      </c>
      <c r="L67" s="3">
        <v>4</v>
      </c>
      <c r="M67" s="3">
        <v>0</v>
      </c>
      <c r="N67" s="3">
        <v>34</v>
      </c>
      <c r="O67" s="3">
        <v>36.5</v>
      </c>
      <c r="P67" s="3">
        <v>13</v>
      </c>
      <c r="Q67" s="3">
        <v>5</v>
      </c>
      <c r="R67" s="3" t="s">
        <v>428</v>
      </c>
    </row>
    <row r="68" spans="1:18" x14ac:dyDescent="0.25">
      <c r="A68" s="3">
        <v>51</v>
      </c>
      <c r="B68" s="3">
        <v>40</v>
      </c>
      <c r="C68" s="2"/>
      <c r="D68" s="2" t="s">
        <v>429</v>
      </c>
      <c r="E68" s="3" t="s">
        <v>318</v>
      </c>
      <c r="F68" s="3"/>
      <c r="G68" s="2" t="s">
        <v>28</v>
      </c>
      <c r="H68" s="4">
        <v>1615</v>
      </c>
      <c r="I68" s="4">
        <v>1675</v>
      </c>
      <c r="J68" s="4">
        <v>1615</v>
      </c>
      <c r="K68" s="2" t="s">
        <v>50</v>
      </c>
      <c r="L68" s="3">
        <v>4</v>
      </c>
      <c r="M68" s="3">
        <v>0</v>
      </c>
      <c r="N68" s="3">
        <v>33.5</v>
      </c>
      <c r="O68" s="3">
        <v>36</v>
      </c>
      <c r="P68" s="3">
        <v>12.5</v>
      </c>
      <c r="Q68" s="3">
        <v>5</v>
      </c>
      <c r="R68" s="3" t="s">
        <v>430</v>
      </c>
    </row>
    <row r="69" spans="1:18" x14ac:dyDescent="0.25">
      <c r="A69" s="3">
        <v>52</v>
      </c>
      <c r="B69" s="3">
        <v>71</v>
      </c>
      <c r="C69" s="2"/>
      <c r="D69" s="2" t="s">
        <v>431</v>
      </c>
      <c r="E69" s="3" t="s">
        <v>318</v>
      </c>
      <c r="F69" s="3"/>
      <c r="G69" s="2" t="s">
        <v>28</v>
      </c>
      <c r="H69" s="4">
        <v>1000</v>
      </c>
      <c r="I69" s="4">
        <v>0</v>
      </c>
      <c r="J69" s="4">
        <v>1000</v>
      </c>
      <c r="K69" s="2" t="s">
        <v>380</v>
      </c>
      <c r="L69" s="3">
        <v>4</v>
      </c>
      <c r="M69" s="3">
        <v>0</v>
      </c>
      <c r="N69" s="3">
        <v>33</v>
      </c>
      <c r="O69" s="3">
        <v>35</v>
      </c>
      <c r="P69" s="3">
        <v>13.75</v>
      </c>
      <c r="Q69" s="3">
        <v>4</v>
      </c>
      <c r="R69" s="3" t="s">
        <v>432</v>
      </c>
    </row>
    <row r="70" spans="1:18" x14ac:dyDescent="0.25">
      <c r="A70" s="3">
        <v>53</v>
      </c>
      <c r="B70" s="3">
        <v>59</v>
      </c>
      <c r="C70" s="2"/>
      <c r="D70" s="2" t="s">
        <v>433</v>
      </c>
      <c r="E70" s="3" t="s">
        <v>81</v>
      </c>
      <c r="F70" s="3"/>
      <c r="G70" s="2" t="s">
        <v>28</v>
      </c>
      <c r="H70" s="4">
        <v>1387</v>
      </c>
      <c r="I70" s="4">
        <v>1587</v>
      </c>
      <c r="J70" s="4">
        <v>1387</v>
      </c>
      <c r="K70" s="2" t="s">
        <v>40</v>
      </c>
      <c r="L70" s="3">
        <v>4</v>
      </c>
      <c r="M70" s="3">
        <v>0</v>
      </c>
      <c r="N70" s="3">
        <v>29.5</v>
      </c>
      <c r="O70" s="3">
        <v>30.5</v>
      </c>
      <c r="P70" s="3">
        <v>8</v>
      </c>
      <c r="Q70" s="3">
        <v>4</v>
      </c>
      <c r="R70" s="3" t="s">
        <v>434</v>
      </c>
    </row>
    <row r="71" spans="1:18" x14ac:dyDescent="0.25">
      <c r="A71" s="3">
        <v>54</v>
      </c>
      <c r="B71" s="3">
        <v>57</v>
      </c>
      <c r="C71" s="2"/>
      <c r="D71" s="2" t="s">
        <v>246</v>
      </c>
      <c r="E71" s="3" t="s">
        <v>318</v>
      </c>
      <c r="F71" s="3"/>
      <c r="G71" s="2" t="s">
        <v>28</v>
      </c>
      <c r="H71" s="4">
        <v>1410</v>
      </c>
      <c r="I71" s="4">
        <v>1659</v>
      </c>
      <c r="J71" s="4">
        <v>1410</v>
      </c>
      <c r="K71" s="2" t="s">
        <v>118</v>
      </c>
      <c r="L71" s="3">
        <v>4</v>
      </c>
      <c r="M71" s="3">
        <v>0</v>
      </c>
      <c r="N71" s="3">
        <v>29</v>
      </c>
      <c r="O71" s="3">
        <v>30</v>
      </c>
      <c r="P71" s="3">
        <v>8.5</v>
      </c>
      <c r="Q71" s="3">
        <v>4</v>
      </c>
      <c r="R71" s="3" t="s">
        <v>435</v>
      </c>
    </row>
    <row r="72" spans="1:18" x14ac:dyDescent="0.25">
      <c r="A72" s="3">
        <v>55</v>
      </c>
      <c r="B72" s="3">
        <v>32</v>
      </c>
      <c r="C72" s="2"/>
      <c r="D72" s="2" t="s">
        <v>436</v>
      </c>
      <c r="E72" s="3" t="s">
        <v>318</v>
      </c>
      <c r="F72" s="3"/>
      <c r="G72" s="2" t="s">
        <v>28</v>
      </c>
      <c r="H72" s="4">
        <v>1677</v>
      </c>
      <c r="I72" s="4">
        <v>1830</v>
      </c>
      <c r="J72" s="4">
        <v>1677</v>
      </c>
      <c r="K72" s="2" t="s">
        <v>38</v>
      </c>
      <c r="L72" s="3">
        <v>3.5</v>
      </c>
      <c r="M72" s="3">
        <v>0</v>
      </c>
      <c r="N72" s="3">
        <v>39</v>
      </c>
      <c r="O72" s="3">
        <v>42</v>
      </c>
      <c r="P72" s="3">
        <v>12.75</v>
      </c>
      <c r="Q72" s="3">
        <v>5</v>
      </c>
      <c r="R72" s="3" t="s">
        <v>437</v>
      </c>
    </row>
    <row r="73" spans="1:18" x14ac:dyDescent="0.25">
      <c r="A73" s="3">
        <v>56</v>
      </c>
      <c r="B73" s="3">
        <v>62</v>
      </c>
      <c r="C73" s="2"/>
      <c r="D73" s="2" t="s">
        <v>66</v>
      </c>
      <c r="E73" s="3" t="s">
        <v>80</v>
      </c>
      <c r="F73" s="3"/>
      <c r="G73" s="2" t="s">
        <v>28</v>
      </c>
      <c r="H73" s="4">
        <v>1354</v>
      </c>
      <c r="I73" s="4">
        <v>1731</v>
      </c>
      <c r="J73" s="4">
        <v>1354</v>
      </c>
      <c r="K73" s="2" t="s">
        <v>40</v>
      </c>
      <c r="L73" s="3">
        <v>3.5</v>
      </c>
      <c r="M73" s="3">
        <v>0</v>
      </c>
      <c r="N73" s="3">
        <v>38</v>
      </c>
      <c r="O73" s="3">
        <v>41.5</v>
      </c>
      <c r="P73" s="3">
        <v>15.75</v>
      </c>
      <c r="Q73" s="3">
        <v>5</v>
      </c>
      <c r="R73" s="3" t="s">
        <v>438</v>
      </c>
    </row>
    <row r="74" spans="1:18" x14ac:dyDescent="0.25">
      <c r="A74" s="3">
        <v>57</v>
      </c>
      <c r="B74" s="3">
        <v>52</v>
      </c>
      <c r="C74" s="2"/>
      <c r="D74" s="2" t="s">
        <v>243</v>
      </c>
      <c r="E74" s="3" t="s">
        <v>318</v>
      </c>
      <c r="F74" s="3"/>
      <c r="G74" s="2" t="s">
        <v>28</v>
      </c>
      <c r="H74" s="4">
        <v>1485</v>
      </c>
      <c r="I74" s="4">
        <v>1611</v>
      </c>
      <c r="J74" s="4">
        <v>1485</v>
      </c>
      <c r="K74" s="2" t="s">
        <v>135</v>
      </c>
      <c r="L74" s="3">
        <v>3.5</v>
      </c>
      <c r="M74" s="3">
        <v>0</v>
      </c>
      <c r="N74" s="3">
        <v>37.5</v>
      </c>
      <c r="O74" s="3">
        <v>38.5</v>
      </c>
      <c r="P74" s="3">
        <v>11.25</v>
      </c>
      <c r="Q74" s="3">
        <v>4</v>
      </c>
      <c r="R74" s="3" t="s">
        <v>439</v>
      </c>
    </row>
    <row r="75" spans="1:18" x14ac:dyDescent="0.25">
      <c r="A75" s="3">
        <v>58</v>
      </c>
      <c r="B75" s="3">
        <v>64</v>
      </c>
      <c r="C75" s="2"/>
      <c r="D75" s="2" t="s">
        <v>282</v>
      </c>
      <c r="E75" s="3" t="s">
        <v>318</v>
      </c>
      <c r="F75" s="3" t="s">
        <v>93</v>
      </c>
      <c r="G75" s="2" t="s">
        <v>28</v>
      </c>
      <c r="H75" s="4">
        <v>1303</v>
      </c>
      <c r="I75" s="4">
        <v>1545</v>
      </c>
      <c r="J75" s="4">
        <v>1303</v>
      </c>
      <c r="K75" s="2" t="s">
        <v>50</v>
      </c>
      <c r="L75" s="3">
        <v>3.5</v>
      </c>
      <c r="M75" s="3">
        <v>0</v>
      </c>
      <c r="N75" s="3">
        <v>36.5</v>
      </c>
      <c r="O75" s="3">
        <v>39</v>
      </c>
      <c r="P75" s="3">
        <v>14</v>
      </c>
      <c r="Q75" s="3">
        <v>5</v>
      </c>
      <c r="R75" s="3" t="s">
        <v>440</v>
      </c>
    </row>
    <row r="76" spans="1:18" x14ac:dyDescent="0.25">
      <c r="A76" s="3">
        <v>59</v>
      </c>
      <c r="B76" s="3">
        <v>58</v>
      </c>
      <c r="C76" s="2"/>
      <c r="D76" s="2" t="s">
        <v>441</v>
      </c>
      <c r="E76" s="3" t="s">
        <v>318</v>
      </c>
      <c r="F76" s="3"/>
      <c r="G76" s="2" t="s">
        <v>28</v>
      </c>
      <c r="H76" s="4">
        <v>1401</v>
      </c>
      <c r="I76" s="4">
        <v>1630</v>
      </c>
      <c r="J76" s="4">
        <v>1401</v>
      </c>
      <c r="K76" s="2" t="s">
        <v>442</v>
      </c>
      <c r="L76" s="3">
        <v>3.5</v>
      </c>
      <c r="M76" s="3">
        <v>0</v>
      </c>
      <c r="N76" s="3">
        <v>33.5</v>
      </c>
      <c r="O76" s="3">
        <v>36</v>
      </c>
      <c r="P76" s="3">
        <v>11.5</v>
      </c>
      <c r="Q76" s="3">
        <v>4</v>
      </c>
      <c r="R76" s="3" t="s">
        <v>443</v>
      </c>
    </row>
    <row r="77" spans="1:18" x14ac:dyDescent="0.25">
      <c r="A77" s="3">
        <v>60</v>
      </c>
      <c r="B77" s="3">
        <v>42</v>
      </c>
      <c r="C77" s="2"/>
      <c r="D77" s="2" t="s">
        <v>444</v>
      </c>
      <c r="E77" s="3" t="s">
        <v>318</v>
      </c>
      <c r="F77" s="3"/>
      <c r="G77" s="2" t="s">
        <v>28</v>
      </c>
      <c r="H77" s="4">
        <v>1584</v>
      </c>
      <c r="I77" s="4">
        <v>1690</v>
      </c>
      <c r="J77" s="4">
        <v>1584</v>
      </c>
      <c r="K77" s="2" t="s">
        <v>445</v>
      </c>
      <c r="L77" s="3">
        <v>3.5</v>
      </c>
      <c r="M77" s="3">
        <v>0</v>
      </c>
      <c r="N77" s="3">
        <v>32.5</v>
      </c>
      <c r="O77" s="3">
        <v>34.5</v>
      </c>
      <c r="P77" s="3">
        <v>10.5</v>
      </c>
      <c r="Q77" s="3">
        <v>5</v>
      </c>
      <c r="R77" s="3" t="s">
        <v>446</v>
      </c>
    </row>
    <row r="78" spans="1:18" x14ac:dyDescent="0.25">
      <c r="A78" s="3">
        <v>61</v>
      </c>
      <c r="B78" s="3">
        <v>29</v>
      </c>
      <c r="C78" s="2"/>
      <c r="D78" s="2" t="s">
        <v>244</v>
      </c>
      <c r="E78" s="3" t="s">
        <v>318</v>
      </c>
      <c r="F78" s="3"/>
      <c r="G78" s="2" t="s">
        <v>28</v>
      </c>
      <c r="H78" s="4">
        <v>1699</v>
      </c>
      <c r="I78" s="4">
        <v>1817</v>
      </c>
      <c r="J78" s="4">
        <v>1699</v>
      </c>
      <c r="K78" s="2" t="s">
        <v>245</v>
      </c>
      <c r="L78" s="3">
        <v>3.5</v>
      </c>
      <c r="M78" s="3">
        <v>0</v>
      </c>
      <c r="N78" s="3">
        <v>32.5</v>
      </c>
      <c r="O78" s="3">
        <v>34.5</v>
      </c>
      <c r="P78" s="3">
        <v>9.25</v>
      </c>
      <c r="Q78" s="3">
        <v>4</v>
      </c>
      <c r="R78" s="3" t="s">
        <v>447</v>
      </c>
    </row>
    <row r="79" spans="1:18" x14ac:dyDescent="0.25">
      <c r="A79" s="3">
        <v>62</v>
      </c>
      <c r="B79" s="3">
        <v>65</v>
      </c>
      <c r="C79" s="2"/>
      <c r="D79" s="2" t="s">
        <v>71</v>
      </c>
      <c r="E79" s="3" t="s">
        <v>80</v>
      </c>
      <c r="F79" s="3"/>
      <c r="G79" s="2" t="s">
        <v>28</v>
      </c>
      <c r="H79" s="4">
        <v>1210</v>
      </c>
      <c r="I79" s="4">
        <v>1410</v>
      </c>
      <c r="J79" s="4">
        <v>1210</v>
      </c>
      <c r="K79" s="2" t="s">
        <v>47</v>
      </c>
      <c r="L79" s="3">
        <v>3.5</v>
      </c>
      <c r="M79" s="3">
        <v>0</v>
      </c>
      <c r="N79" s="3">
        <v>31</v>
      </c>
      <c r="O79" s="3">
        <v>33</v>
      </c>
      <c r="P79" s="3">
        <v>11.5</v>
      </c>
      <c r="Q79" s="3">
        <v>4</v>
      </c>
      <c r="R79" s="3" t="s">
        <v>448</v>
      </c>
    </row>
    <row r="80" spans="1:18" x14ac:dyDescent="0.25">
      <c r="A80" s="3">
        <v>63</v>
      </c>
      <c r="B80" s="3">
        <v>61</v>
      </c>
      <c r="C80" s="2"/>
      <c r="D80" s="2" t="s">
        <v>69</v>
      </c>
      <c r="E80" s="3" t="s">
        <v>81</v>
      </c>
      <c r="F80" s="3"/>
      <c r="G80" s="2" t="s">
        <v>28</v>
      </c>
      <c r="H80" s="4">
        <v>1358</v>
      </c>
      <c r="I80" s="4">
        <v>1650</v>
      </c>
      <c r="J80" s="4">
        <v>1358</v>
      </c>
      <c r="K80" s="2" t="s">
        <v>47</v>
      </c>
      <c r="L80" s="3">
        <v>3</v>
      </c>
      <c r="M80" s="3">
        <v>0</v>
      </c>
      <c r="N80" s="3">
        <v>36.5</v>
      </c>
      <c r="O80" s="3">
        <v>40</v>
      </c>
      <c r="P80" s="3">
        <v>12</v>
      </c>
      <c r="Q80" s="3">
        <v>4</v>
      </c>
      <c r="R80" s="3" t="s">
        <v>449</v>
      </c>
    </row>
    <row r="81" spans="1:18" x14ac:dyDescent="0.25">
      <c r="A81" s="3">
        <v>64</v>
      </c>
      <c r="B81" s="3">
        <v>56</v>
      </c>
      <c r="C81" s="2"/>
      <c r="D81" s="2" t="s">
        <v>450</v>
      </c>
      <c r="E81" s="3" t="s">
        <v>318</v>
      </c>
      <c r="F81" s="3"/>
      <c r="G81" s="2" t="s">
        <v>28</v>
      </c>
      <c r="H81" s="4">
        <v>1419</v>
      </c>
      <c r="I81" s="4">
        <v>1655</v>
      </c>
      <c r="J81" s="4">
        <v>1419</v>
      </c>
      <c r="K81" s="2" t="s">
        <v>50</v>
      </c>
      <c r="L81" s="3">
        <v>3</v>
      </c>
      <c r="M81" s="3">
        <v>0</v>
      </c>
      <c r="N81" s="3">
        <v>30.5</v>
      </c>
      <c r="O81" s="3">
        <v>33</v>
      </c>
      <c r="P81" s="3">
        <v>7.5</v>
      </c>
      <c r="Q81" s="3">
        <v>5</v>
      </c>
      <c r="R81" s="3" t="s">
        <v>451</v>
      </c>
    </row>
    <row r="82" spans="1:18" x14ac:dyDescent="0.25">
      <c r="A82" s="3">
        <v>65</v>
      </c>
      <c r="B82" s="3">
        <v>69</v>
      </c>
      <c r="C82" s="2"/>
      <c r="D82" s="2" t="s">
        <v>131</v>
      </c>
      <c r="E82" s="3" t="s">
        <v>80</v>
      </c>
      <c r="F82" s="3"/>
      <c r="G82" s="2" t="s">
        <v>28</v>
      </c>
      <c r="H82" s="4">
        <v>1128</v>
      </c>
      <c r="I82" s="4">
        <v>0</v>
      </c>
      <c r="J82" s="4">
        <v>1128</v>
      </c>
      <c r="K82" s="2" t="s">
        <v>118</v>
      </c>
      <c r="L82" s="3">
        <v>3</v>
      </c>
      <c r="M82" s="3">
        <v>0</v>
      </c>
      <c r="N82" s="3">
        <v>30</v>
      </c>
      <c r="O82" s="3">
        <v>32</v>
      </c>
      <c r="P82" s="3">
        <v>8</v>
      </c>
      <c r="Q82" s="3">
        <v>4</v>
      </c>
      <c r="R82" s="3" t="s">
        <v>424</v>
      </c>
    </row>
    <row r="83" spans="1:18" x14ac:dyDescent="0.25">
      <c r="A83" s="3">
        <v>66</v>
      </c>
      <c r="B83" s="3">
        <v>60</v>
      </c>
      <c r="C83" s="2"/>
      <c r="D83" s="2" t="s">
        <v>452</v>
      </c>
      <c r="E83" s="3" t="s">
        <v>318</v>
      </c>
      <c r="F83" s="3"/>
      <c r="G83" s="2" t="s">
        <v>28</v>
      </c>
      <c r="H83" s="4">
        <v>1378</v>
      </c>
      <c r="I83" s="4">
        <v>1672</v>
      </c>
      <c r="J83" s="4">
        <v>1378</v>
      </c>
      <c r="K83" s="2" t="s">
        <v>68</v>
      </c>
      <c r="L83" s="3">
        <v>3</v>
      </c>
      <c r="M83" s="3">
        <v>0</v>
      </c>
      <c r="N83" s="3">
        <v>29</v>
      </c>
      <c r="O83" s="3">
        <v>30.5</v>
      </c>
      <c r="P83" s="3">
        <v>7.5</v>
      </c>
      <c r="Q83" s="3">
        <v>5</v>
      </c>
      <c r="R83" s="3" t="s">
        <v>453</v>
      </c>
    </row>
    <row r="84" spans="1:18" x14ac:dyDescent="0.25">
      <c r="A84" s="3">
        <v>67</v>
      </c>
      <c r="B84" s="3">
        <v>74</v>
      </c>
      <c r="C84" s="2"/>
      <c r="D84" s="2" t="s">
        <v>255</v>
      </c>
      <c r="E84" s="3" t="s">
        <v>318</v>
      </c>
      <c r="F84" s="3"/>
      <c r="G84" s="2" t="s">
        <v>28</v>
      </c>
      <c r="H84" s="4">
        <v>1000</v>
      </c>
      <c r="I84" s="4">
        <v>1000</v>
      </c>
      <c r="J84" s="4">
        <v>1000</v>
      </c>
      <c r="K84" s="2" t="s">
        <v>222</v>
      </c>
      <c r="L84" s="3">
        <v>3</v>
      </c>
      <c r="M84" s="3">
        <v>0</v>
      </c>
      <c r="N84" s="3">
        <v>28.5</v>
      </c>
      <c r="O84" s="3">
        <v>29.5</v>
      </c>
      <c r="P84" s="3">
        <v>7</v>
      </c>
      <c r="Q84" s="3">
        <v>4</v>
      </c>
      <c r="R84" s="3" t="s">
        <v>454</v>
      </c>
    </row>
    <row r="85" spans="1:18" x14ac:dyDescent="0.25">
      <c r="A85" s="3">
        <v>68</v>
      </c>
      <c r="B85" s="3">
        <v>67</v>
      </c>
      <c r="C85" s="2"/>
      <c r="D85" s="2" t="s">
        <v>72</v>
      </c>
      <c r="E85" s="3" t="s">
        <v>80</v>
      </c>
      <c r="F85" s="3"/>
      <c r="G85" s="2" t="s">
        <v>28</v>
      </c>
      <c r="H85" s="4">
        <v>1185</v>
      </c>
      <c r="I85" s="4">
        <v>1477</v>
      </c>
      <c r="J85" s="4">
        <v>1185</v>
      </c>
      <c r="K85" s="2" t="s">
        <v>47</v>
      </c>
      <c r="L85" s="3">
        <v>3</v>
      </c>
      <c r="M85" s="3">
        <v>0</v>
      </c>
      <c r="N85" s="3">
        <v>26.5</v>
      </c>
      <c r="O85" s="3">
        <v>28.5</v>
      </c>
      <c r="P85" s="3">
        <v>8</v>
      </c>
      <c r="Q85" s="3">
        <v>4</v>
      </c>
      <c r="R85" s="3" t="s">
        <v>455</v>
      </c>
    </row>
    <row r="86" spans="1:18" x14ac:dyDescent="0.25">
      <c r="A86" s="3">
        <v>69</v>
      </c>
      <c r="B86" s="3">
        <v>66</v>
      </c>
      <c r="C86" s="2"/>
      <c r="D86" s="2" t="s">
        <v>456</v>
      </c>
      <c r="E86" s="3" t="s">
        <v>318</v>
      </c>
      <c r="F86" s="3" t="s">
        <v>93</v>
      </c>
      <c r="G86" s="2" t="s">
        <v>28</v>
      </c>
      <c r="H86" s="4">
        <v>1196</v>
      </c>
      <c r="I86" s="4">
        <v>1457</v>
      </c>
      <c r="J86" s="4">
        <v>1196</v>
      </c>
      <c r="K86" s="2" t="s">
        <v>457</v>
      </c>
      <c r="L86" s="3">
        <v>3</v>
      </c>
      <c r="M86" s="3">
        <v>0</v>
      </c>
      <c r="N86" s="3">
        <v>26.5</v>
      </c>
      <c r="O86" s="3">
        <v>27.5</v>
      </c>
      <c r="P86" s="3">
        <v>5</v>
      </c>
      <c r="Q86" s="3">
        <v>4</v>
      </c>
      <c r="R86" s="3" t="s">
        <v>458</v>
      </c>
    </row>
    <row r="87" spans="1:18" x14ac:dyDescent="0.25">
      <c r="A87" s="3">
        <v>70</v>
      </c>
      <c r="B87" s="3">
        <v>44</v>
      </c>
      <c r="C87" s="2"/>
      <c r="D87" s="2" t="s">
        <v>459</v>
      </c>
      <c r="E87" s="3" t="s">
        <v>318</v>
      </c>
      <c r="F87" s="3"/>
      <c r="G87" s="2" t="s">
        <v>28</v>
      </c>
      <c r="H87" s="4">
        <v>1568</v>
      </c>
      <c r="I87" s="4">
        <v>1656</v>
      </c>
      <c r="J87" s="4">
        <v>1568</v>
      </c>
      <c r="K87" s="2" t="s">
        <v>68</v>
      </c>
      <c r="L87" s="3">
        <v>2.5</v>
      </c>
      <c r="M87" s="3">
        <v>0</v>
      </c>
      <c r="N87" s="3">
        <v>34.5</v>
      </c>
      <c r="O87" s="3">
        <v>37</v>
      </c>
      <c r="P87" s="3">
        <v>8.25</v>
      </c>
      <c r="Q87" s="3">
        <v>5</v>
      </c>
      <c r="R87" s="3" t="s">
        <v>460</v>
      </c>
    </row>
    <row r="88" spans="1:18" x14ac:dyDescent="0.25">
      <c r="A88" s="3">
        <v>71</v>
      </c>
      <c r="B88" s="3">
        <v>63</v>
      </c>
      <c r="C88" s="2"/>
      <c r="D88" s="2" t="s">
        <v>461</v>
      </c>
      <c r="E88" s="3" t="s">
        <v>318</v>
      </c>
      <c r="F88" s="3"/>
      <c r="G88" s="2" t="s">
        <v>28</v>
      </c>
      <c r="H88" s="4">
        <v>1339</v>
      </c>
      <c r="I88" s="4">
        <v>1610</v>
      </c>
      <c r="J88" s="4">
        <v>1339</v>
      </c>
      <c r="K88" s="2" t="s">
        <v>387</v>
      </c>
      <c r="L88" s="3">
        <v>2.5</v>
      </c>
      <c r="M88" s="3">
        <v>0</v>
      </c>
      <c r="N88" s="3">
        <v>27.5</v>
      </c>
      <c r="O88" s="3">
        <v>29.5</v>
      </c>
      <c r="P88" s="3">
        <v>5.75</v>
      </c>
      <c r="Q88" s="3">
        <v>4</v>
      </c>
      <c r="R88" s="3" t="s">
        <v>462</v>
      </c>
    </row>
    <row r="89" spans="1:18" x14ac:dyDescent="0.25">
      <c r="A89" s="3">
        <v>72</v>
      </c>
      <c r="B89" s="3">
        <v>68</v>
      </c>
      <c r="C89" s="2"/>
      <c r="D89" s="2" t="s">
        <v>463</v>
      </c>
      <c r="E89" s="3" t="s">
        <v>318</v>
      </c>
      <c r="F89" s="3" t="s">
        <v>93</v>
      </c>
      <c r="G89" s="2" t="s">
        <v>28</v>
      </c>
      <c r="H89" s="4">
        <v>1160</v>
      </c>
      <c r="I89" s="4">
        <v>1407</v>
      </c>
      <c r="J89" s="4">
        <v>1160</v>
      </c>
      <c r="K89" s="2" t="s">
        <v>464</v>
      </c>
      <c r="L89" s="3">
        <v>2.5</v>
      </c>
      <c r="M89" s="3">
        <v>0</v>
      </c>
      <c r="N89" s="3">
        <v>26.5</v>
      </c>
      <c r="O89" s="3">
        <v>28</v>
      </c>
      <c r="P89" s="3">
        <v>4.75</v>
      </c>
      <c r="Q89" s="3">
        <v>4</v>
      </c>
      <c r="R89" s="3" t="s">
        <v>465</v>
      </c>
    </row>
    <row r="90" spans="1:18" x14ac:dyDescent="0.25">
      <c r="A90" s="3">
        <v>73</v>
      </c>
      <c r="B90" s="3">
        <v>48</v>
      </c>
      <c r="C90" s="2"/>
      <c r="D90" s="2" t="s">
        <v>466</v>
      </c>
      <c r="E90" s="3" t="s">
        <v>318</v>
      </c>
      <c r="F90" s="3"/>
      <c r="G90" s="2" t="s">
        <v>28</v>
      </c>
      <c r="H90" s="4">
        <v>1513</v>
      </c>
      <c r="I90" s="4">
        <v>1690</v>
      </c>
      <c r="J90" s="4">
        <v>1513</v>
      </c>
      <c r="K90" s="2" t="s">
        <v>393</v>
      </c>
      <c r="L90" s="3">
        <v>2</v>
      </c>
      <c r="M90" s="3">
        <v>0</v>
      </c>
      <c r="N90" s="3">
        <v>31.5</v>
      </c>
      <c r="O90" s="3">
        <v>34</v>
      </c>
      <c r="P90" s="3">
        <v>6.25</v>
      </c>
      <c r="Q90" s="3">
        <v>5</v>
      </c>
      <c r="R90" s="3" t="s">
        <v>467</v>
      </c>
    </row>
    <row r="91" spans="1:18" x14ac:dyDescent="0.25">
      <c r="A91" s="3">
        <v>74</v>
      </c>
      <c r="B91" s="3">
        <v>70</v>
      </c>
      <c r="C91" s="2"/>
      <c r="D91" s="2" t="s">
        <v>251</v>
      </c>
      <c r="E91" s="3" t="s">
        <v>83</v>
      </c>
      <c r="F91" s="3"/>
      <c r="G91" s="2" t="s">
        <v>28</v>
      </c>
      <c r="H91" s="4">
        <v>1041</v>
      </c>
      <c r="I91" s="4">
        <v>1000</v>
      </c>
      <c r="J91" s="4">
        <v>1041</v>
      </c>
      <c r="K91" s="2" t="s">
        <v>47</v>
      </c>
      <c r="L91" s="3">
        <v>2</v>
      </c>
      <c r="M91" s="3">
        <v>0</v>
      </c>
      <c r="N91" s="3">
        <v>30</v>
      </c>
      <c r="O91" s="3">
        <v>31</v>
      </c>
      <c r="P91" s="3">
        <v>3.5</v>
      </c>
      <c r="Q91" s="3">
        <v>4</v>
      </c>
      <c r="R91" s="3" t="s">
        <v>468</v>
      </c>
    </row>
    <row r="92" spans="1:18" x14ac:dyDescent="0.25">
      <c r="A92" s="3">
        <v>75</v>
      </c>
      <c r="B92" s="3">
        <v>73</v>
      </c>
      <c r="C92" s="2"/>
      <c r="D92" s="2" t="s">
        <v>307</v>
      </c>
      <c r="E92" s="3" t="s">
        <v>82</v>
      </c>
      <c r="F92" s="3"/>
      <c r="G92" s="2" t="s">
        <v>28</v>
      </c>
      <c r="H92" s="4">
        <v>1000</v>
      </c>
      <c r="I92" s="4">
        <v>0</v>
      </c>
      <c r="J92" s="4">
        <v>1000</v>
      </c>
      <c r="K92" s="2" t="s">
        <v>33</v>
      </c>
      <c r="L92" s="3">
        <v>1.5</v>
      </c>
      <c r="M92" s="3">
        <v>0</v>
      </c>
      <c r="N92" s="3">
        <v>28</v>
      </c>
      <c r="O92" s="3">
        <v>29.5</v>
      </c>
      <c r="P92" s="3">
        <v>4.25</v>
      </c>
      <c r="Q92" s="3">
        <v>3</v>
      </c>
      <c r="R92" s="3" t="s">
        <v>469</v>
      </c>
    </row>
    <row r="94" spans="1:18" x14ac:dyDescent="0.25">
      <c r="A94" s="21" t="s">
        <v>59</v>
      </c>
      <c r="B94" s="20"/>
      <c r="C94" s="20"/>
      <c r="D94" s="20"/>
      <c r="E94" s="27"/>
      <c r="F94" s="20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  <c r="R94" s="20"/>
    </row>
    <row r="95" spans="1:18" x14ac:dyDescent="0.25">
      <c r="A95" s="1" t="s">
        <v>101</v>
      </c>
      <c r="B95" s="20"/>
      <c r="C95" s="20"/>
      <c r="D95" s="20"/>
      <c r="E95" s="27"/>
      <c r="F95" s="20"/>
      <c r="G95" s="20"/>
      <c r="H95" s="20"/>
      <c r="I95" s="20"/>
      <c r="J95" s="20"/>
      <c r="K95" s="20"/>
      <c r="L95" s="20"/>
      <c r="M95" s="20"/>
      <c r="N95" s="20"/>
      <c r="O95" s="20"/>
      <c r="P95" s="20"/>
      <c r="Q95" s="20"/>
      <c r="R95" s="20"/>
    </row>
    <row r="96" spans="1:18" x14ac:dyDescent="0.25">
      <c r="A96" s="1" t="s">
        <v>102</v>
      </c>
      <c r="B96" s="20"/>
      <c r="C96" s="20"/>
      <c r="D96" s="20"/>
      <c r="E96" s="27"/>
      <c r="F96" s="20"/>
      <c r="G96" s="20"/>
      <c r="H96" s="20"/>
      <c r="I96" s="20"/>
      <c r="J96" s="20"/>
      <c r="K96" s="20"/>
      <c r="L96" s="20"/>
      <c r="M96" s="20"/>
      <c r="N96" s="20"/>
      <c r="O96" s="20"/>
      <c r="P96" s="20"/>
      <c r="Q96" s="20"/>
      <c r="R96" s="20"/>
    </row>
    <row r="97" spans="1:1" x14ac:dyDescent="0.25">
      <c r="A97" s="1" t="s">
        <v>103</v>
      </c>
    </row>
    <row r="98" spans="1:1" x14ac:dyDescent="0.25">
      <c r="A98" s="1" t="s">
        <v>256</v>
      </c>
    </row>
    <row r="99" spans="1:1" x14ac:dyDescent="0.25">
      <c r="A99" s="1" t="s">
        <v>470</v>
      </c>
    </row>
    <row r="101" spans="1:1" x14ac:dyDescent="0.25">
      <c r="A101" s="23" t="s">
        <v>471</v>
      </c>
    </row>
    <row r="102" spans="1:1" x14ac:dyDescent="0.25">
      <c r="A102" s="22" t="s">
        <v>62</v>
      </c>
    </row>
  </sheetData>
  <hyperlinks>
    <hyperlink ref="A101:R101" r:id="rId1" display="Všechny detaily tohoto turnaje naleznete pod  https://chess-results.com/tnr1154500.aspx?lan=5" xr:uid="{00000000-0004-0000-0000-000000000000}"/>
    <hyperlink ref="A102:R102" r:id="rId2" display="Chess-Tournament-Results-Server: Chess-Results" xr:uid="{00000000-0004-0000-0000-000001000000}"/>
    <hyperlink ref="A1:R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A70605-E30A-4875-B0A5-3082E62D633F}">
  <dimension ref="A1:O30"/>
  <sheetViews>
    <sheetView workbookViewId="0">
      <selection activeCell="H19" sqref="H19"/>
    </sheetView>
  </sheetViews>
  <sheetFormatPr defaultRowHeight="15" x14ac:dyDescent="0.25"/>
  <cols>
    <col min="4" max="4" width="16.42578125" bestFit="1" customWidth="1"/>
    <col min="5" max="5" width="9.140625" style="8"/>
  </cols>
  <sheetData>
    <row r="1" spans="1:15" x14ac:dyDescent="0.25">
      <c r="A1" s="22" t="s">
        <v>20</v>
      </c>
      <c r="B1" s="20"/>
      <c r="C1" s="20"/>
      <c r="D1" s="20"/>
      <c r="E1" s="27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x14ac:dyDescent="0.25">
      <c r="A2" s="21" t="s">
        <v>472</v>
      </c>
      <c r="B2" s="20"/>
      <c r="C2" s="20"/>
      <c r="D2" s="20"/>
      <c r="E2" s="27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x14ac:dyDescent="0.25">
      <c r="A3" s="24" t="s">
        <v>473</v>
      </c>
      <c r="B3" s="20"/>
      <c r="C3" s="20"/>
      <c r="D3" s="20"/>
      <c r="E3" s="27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 x14ac:dyDescent="0.25">
      <c r="A4" s="21" t="s">
        <v>23</v>
      </c>
      <c r="B4" s="20"/>
      <c r="C4" s="20"/>
      <c r="D4" s="20"/>
      <c r="E4" s="27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x14ac:dyDescent="0.25">
      <c r="A5" s="6" t="s">
        <v>0</v>
      </c>
      <c r="B5" s="6" t="s">
        <v>24</v>
      </c>
      <c r="C5" s="5"/>
      <c r="D5" s="5" t="s">
        <v>1</v>
      </c>
      <c r="E5" s="6" t="s">
        <v>63</v>
      </c>
      <c r="F5" s="6" t="s">
        <v>5</v>
      </c>
      <c r="G5" s="5" t="s">
        <v>2</v>
      </c>
      <c r="H5" s="7" t="s">
        <v>3</v>
      </c>
      <c r="I5" s="6" t="s">
        <v>25</v>
      </c>
      <c r="J5" s="6" t="s">
        <v>26</v>
      </c>
      <c r="K5" s="6" t="s">
        <v>87</v>
      </c>
      <c r="L5" s="6" t="s">
        <v>88</v>
      </c>
      <c r="M5" s="6" t="s">
        <v>209</v>
      </c>
      <c r="N5" s="6" t="s">
        <v>334</v>
      </c>
      <c r="O5" s="6" t="s">
        <v>335</v>
      </c>
    </row>
    <row r="6" spans="1:15" x14ac:dyDescent="0.25">
      <c r="A6" s="3">
        <v>1</v>
      </c>
      <c r="B6" s="3">
        <v>1</v>
      </c>
      <c r="C6" s="2"/>
      <c r="D6" s="2" t="s">
        <v>109</v>
      </c>
      <c r="E6" s="3" t="s">
        <v>82</v>
      </c>
      <c r="F6" s="3"/>
      <c r="G6" s="2" t="s">
        <v>28</v>
      </c>
      <c r="H6" s="4">
        <v>1397</v>
      </c>
      <c r="I6" s="3">
        <v>6</v>
      </c>
      <c r="J6" s="3">
        <v>0</v>
      </c>
      <c r="K6" s="3">
        <v>26</v>
      </c>
      <c r="L6" s="3">
        <v>29.5</v>
      </c>
      <c r="M6" s="3">
        <v>25.25</v>
      </c>
      <c r="N6" s="3">
        <v>4</v>
      </c>
      <c r="O6" s="3" t="s">
        <v>474</v>
      </c>
    </row>
    <row r="7" spans="1:15" x14ac:dyDescent="0.25">
      <c r="A7" s="3">
        <v>2</v>
      </c>
      <c r="B7" s="3">
        <v>3</v>
      </c>
      <c r="C7" s="2"/>
      <c r="D7" s="2" t="s">
        <v>71</v>
      </c>
      <c r="E7" s="3" t="s">
        <v>80</v>
      </c>
      <c r="F7" s="3"/>
      <c r="G7" s="2" t="s">
        <v>28</v>
      </c>
      <c r="H7" s="4">
        <v>1210</v>
      </c>
      <c r="I7" s="3">
        <v>5</v>
      </c>
      <c r="J7" s="3">
        <v>1</v>
      </c>
      <c r="K7" s="3">
        <v>26</v>
      </c>
      <c r="L7" s="3">
        <v>27.5</v>
      </c>
      <c r="M7" s="3">
        <v>17</v>
      </c>
      <c r="N7" s="3">
        <v>4</v>
      </c>
      <c r="O7" s="3" t="s">
        <v>475</v>
      </c>
    </row>
    <row r="8" spans="1:15" x14ac:dyDescent="0.25">
      <c r="A8" s="3">
        <v>3</v>
      </c>
      <c r="B8" s="3">
        <v>10</v>
      </c>
      <c r="C8" s="2"/>
      <c r="D8" s="2" t="s">
        <v>144</v>
      </c>
      <c r="E8" s="3" t="s">
        <v>80</v>
      </c>
      <c r="F8" s="3"/>
      <c r="G8" s="2" t="s">
        <v>28</v>
      </c>
      <c r="H8" s="4">
        <v>1037</v>
      </c>
      <c r="I8" s="3">
        <v>5</v>
      </c>
      <c r="J8" s="3">
        <v>0</v>
      </c>
      <c r="K8" s="3">
        <v>24.5</v>
      </c>
      <c r="L8" s="3">
        <v>26</v>
      </c>
      <c r="M8" s="3">
        <v>15</v>
      </c>
      <c r="N8" s="3">
        <v>4</v>
      </c>
      <c r="O8" s="3" t="s">
        <v>476</v>
      </c>
    </row>
    <row r="9" spans="1:15" x14ac:dyDescent="0.25">
      <c r="A9" s="3">
        <v>4</v>
      </c>
      <c r="B9" s="3">
        <v>4</v>
      </c>
      <c r="C9" s="2"/>
      <c r="D9" s="2" t="s">
        <v>133</v>
      </c>
      <c r="E9" s="3" t="s">
        <v>80</v>
      </c>
      <c r="F9" s="3"/>
      <c r="G9" s="2" t="s">
        <v>28</v>
      </c>
      <c r="H9" s="4">
        <v>1158</v>
      </c>
      <c r="I9" s="3">
        <v>4.5</v>
      </c>
      <c r="J9" s="3">
        <v>0</v>
      </c>
      <c r="K9" s="3">
        <v>27</v>
      </c>
      <c r="L9" s="3">
        <v>28.5</v>
      </c>
      <c r="M9" s="3">
        <v>16.5</v>
      </c>
      <c r="N9" s="3">
        <v>3</v>
      </c>
      <c r="O9" s="3" t="s">
        <v>477</v>
      </c>
    </row>
    <row r="10" spans="1:15" x14ac:dyDescent="0.25">
      <c r="A10" s="3">
        <v>5</v>
      </c>
      <c r="B10" s="3">
        <v>2</v>
      </c>
      <c r="C10" s="2"/>
      <c r="D10" s="2" t="s">
        <v>478</v>
      </c>
      <c r="E10" s="3" t="s">
        <v>82</v>
      </c>
      <c r="F10" s="3"/>
      <c r="G10" s="2" t="s">
        <v>28</v>
      </c>
      <c r="H10" s="4">
        <v>1275</v>
      </c>
      <c r="I10" s="3">
        <v>4</v>
      </c>
      <c r="J10" s="3">
        <v>0</v>
      </c>
      <c r="K10" s="3">
        <v>26.5</v>
      </c>
      <c r="L10" s="3">
        <v>29</v>
      </c>
      <c r="M10" s="3">
        <v>14.25</v>
      </c>
      <c r="N10" s="3">
        <v>3</v>
      </c>
      <c r="O10" s="3" t="s">
        <v>479</v>
      </c>
    </row>
    <row r="11" spans="1:15" x14ac:dyDescent="0.25">
      <c r="A11" s="3">
        <v>6</v>
      </c>
      <c r="B11" s="3">
        <v>8</v>
      </c>
      <c r="C11" s="2"/>
      <c r="D11" s="2" t="s">
        <v>132</v>
      </c>
      <c r="E11" s="3" t="s">
        <v>82</v>
      </c>
      <c r="F11" s="3"/>
      <c r="G11" s="2" t="s">
        <v>28</v>
      </c>
      <c r="H11" s="4">
        <v>1062</v>
      </c>
      <c r="I11" s="3">
        <v>4</v>
      </c>
      <c r="J11" s="3">
        <v>0</v>
      </c>
      <c r="K11" s="3">
        <v>25</v>
      </c>
      <c r="L11" s="3">
        <v>27.5</v>
      </c>
      <c r="M11" s="3">
        <v>14</v>
      </c>
      <c r="N11" s="3">
        <v>3</v>
      </c>
      <c r="O11" s="3" t="s">
        <v>480</v>
      </c>
    </row>
    <row r="12" spans="1:15" x14ac:dyDescent="0.25">
      <c r="A12" s="3">
        <v>7</v>
      </c>
      <c r="B12" s="3">
        <v>11</v>
      </c>
      <c r="C12" s="2"/>
      <c r="D12" s="2" t="s">
        <v>139</v>
      </c>
      <c r="E12" s="3" t="s">
        <v>80</v>
      </c>
      <c r="F12" s="3"/>
      <c r="G12" s="2" t="s">
        <v>28</v>
      </c>
      <c r="H12" s="4">
        <v>1017</v>
      </c>
      <c r="I12" s="3">
        <v>4</v>
      </c>
      <c r="J12" s="3">
        <v>0</v>
      </c>
      <c r="K12" s="3">
        <v>21.5</v>
      </c>
      <c r="L12" s="3">
        <v>24</v>
      </c>
      <c r="M12" s="3">
        <v>12</v>
      </c>
      <c r="N12" s="3">
        <v>3</v>
      </c>
      <c r="O12" s="3" t="s">
        <v>481</v>
      </c>
    </row>
    <row r="13" spans="1:15" x14ac:dyDescent="0.25">
      <c r="A13" s="3">
        <v>8</v>
      </c>
      <c r="B13" s="3">
        <v>7</v>
      </c>
      <c r="C13" s="2"/>
      <c r="D13" s="2" t="s">
        <v>482</v>
      </c>
      <c r="E13" s="3" t="s">
        <v>82</v>
      </c>
      <c r="F13" s="3"/>
      <c r="G13" s="2" t="s">
        <v>28</v>
      </c>
      <c r="H13" s="4">
        <v>1077</v>
      </c>
      <c r="I13" s="3">
        <v>3.5</v>
      </c>
      <c r="J13" s="3">
        <v>0</v>
      </c>
      <c r="K13" s="3">
        <v>27</v>
      </c>
      <c r="L13" s="3">
        <v>29.5</v>
      </c>
      <c r="M13" s="3">
        <v>12</v>
      </c>
      <c r="N13" s="3">
        <v>3</v>
      </c>
      <c r="O13" s="3" t="s">
        <v>483</v>
      </c>
    </row>
    <row r="14" spans="1:15" x14ac:dyDescent="0.25">
      <c r="A14" s="3">
        <v>9</v>
      </c>
      <c r="B14" s="3">
        <v>5</v>
      </c>
      <c r="C14" s="2"/>
      <c r="D14" s="2" t="s">
        <v>130</v>
      </c>
      <c r="E14" s="3" t="s">
        <v>80</v>
      </c>
      <c r="F14" s="3"/>
      <c r="G14" s="2" t="s">
        <v>28</v>
      </c>
      <c r="H14" s="4">
        <v>1123</v>
      </c>
      <c r="I14" s="3">
        <v>3.5</v>
      </c>
      <c r="J14" s="3">
        <v>0</v>
      </c>
      <c r="K14" s="3">
        <v>21.5</v>
      </c>
      <c r="L14" s="3">
        <v>23</v>
      </c>
      <c r="M14" s="3">
        <v>8</v>
      </c>
      <c r="N14" s="3">
        <v>3</v>
      </c>
      <c r="O14" s="3" t="s">
        <v>484</v>
      </c>
    </row>
    <row r="15" spans="1:15" x14ac:dyDescent="0.25">
      <c r="A15" s="3">
        <v>10</v>
      </c>
      <c r="B15" s="3">
        <v>6</v>
      </c>
      <c r="C15" s="2"/>
      <c r="D15" s="2" t="s">
        <v>485</v>
      </c>
      <c r="E15" s="3" t="s">
        <v>82</v>
      </c>
      <c r="F15" s="3"/>
      <c r="G15" s="2" t="s">
        <v>28</v>
      </c>
      <c r="H15" s="4">
        <v>1116</v>
      </c>
      <c r="I15" s="3">
        <v>3.5</v>
      </c>
      <c r="J15" s="3">
        <v>0</v>
      </c>
      <c r="K15" s="3">
        <v>20</v>
      </c>
      <c r="L15" s="3">
        <v>21.5</v>
      </c>
      <c r="M15" s="3">
        <v>7.25</v>
      </c>
      <c r="N15" s="3">
        <v>3</v>
      </c>
      <c r="O15" s="3" t="s">
        <v>486</v>
      </c>
    </row>
    <row r="16" spans="1:15" x14ac:dyDescent="0.25">
      <c r="A16" s="3">
        <v>11</v>
      </c>
      <c r="B16" s="3">
        <v>14</v>
      </c>
      <c r="C16" s="2"/>
      <c r="D16" s="2" t="s">
        <v>151</v>
      </c>
      <c r="E16" s="3" t="s">
        <v>82</v>
      </c>
      <c r="F16" s="3"/>
      <c r="G16" s="2" t="s">
        <v>28</v>
      </c>
      <c r="H16" s="4">
        <v>1000</v>
      </c>
      <c r="I16" s="3">
        <v>3</v>
      </c>
      <c r="J16" s="3">
        <v>0</v>
      </c>
      <c r="K16" s="3">
        <v>18</v>
      </c>
      <c r="L16" s="3">
        <v>19.5</v>
      </c>
      <c r="M16" s="3">
        <v>6</v>
      </c>
      <c r="N16" s="3">
        <v>3</v>
      </c>
      <c r="O16" s="3" t="s">
        <v>487</v>
      </c>
    </row>
    <row r="17" spans="1:15" x14ac:dyDescent="0.25">
      <c r="A17" s="3">
        <v>12</v>
      </c>
      <c r="B17" s="3">
        <v>12</v>
      </c>
      <c r="C17" s="2"/>
      <c r="D17" s="2" t="s">
        <v>488</v>
      </c>
      <c r="E17" s="3" t="s">
        <v>82</v>
      </c>
      <c r="F17" s="3"/>
      <c r="G17" s="2" t="s">
        <v>28</v>
      </c>
      <c r="H17" s="4">
        <v>1000</v>
      </c>
      <c r="I17" s="3">
        <v>3</v>
      </c>
      <c r="J17" s="3">
        <v>0</v>
      </c>
      <c r="K17" s="3">
        <v>18</v>
      </c>
      <c r="L17" s="3">
        <v>19.5</v>
      </c>
      <c r="M17" s="3">
        <v>4.5</v>
      </c>
      <c r="N17" s="3">
        <v>3</v>
      </c>
      <c r="O17" s="3" t="s">
        <v>489</v>
      </c>
    </row>
    <row r="18" spans="1:15" x14ac:dyDescent="0.25">
      <c r="A18" s="3">
        <v>13</v>
      </c>
      <c r="B18" s="3">
        <v>9</v>
      </c>
      <c r="C18" s="2"/>
      <c r="D18" s="2" t="s">
        <v>156</v>
      </c>
      <c r="E18" s="3" t="s">
        <v>82</v>
      </c>
      <c r="F18" s="3"/>
      <c r="G18" s="2" t="s">
        <v>28</v>
      </c>
      <c r="H18" s="4">
        <v>1057</v>
      </c>
      <c r="I18" s="3">
        <v>3</v>
      </c>
      <c r="J18" s="3">
        <v>0</v>
      </c>
      <c r="K18" s="3">
        <v>16</v>
      </c>
      <c r="L18" s="3">
        <v>17.5</v>
      </c>
      <c r="M18" s="3">
        <v>6</v>
      </c>
      <c r="N18" s="3">
        <v>3</v>
      </c>
      <c r="O18" s="3" t="s">
        <v>490</v>
      </c>
    </row>
    <row r="19" spans="1:15" x14ac:dyDescent="0.25">
      <c r="A19" s="3">
        <v>14</v>
      </c>
      <c r="B19" s="3">
        <v>15</v>
      </c>
      <c r="C19" s="2"/>
      <c r="D19" s="2" t="s">
        <v>491</v>
      </c>
      <c r="E19" s="3" t="s">
        <v>82</v>
      </c>
      <c r="F19" s="3"/>
      <c r="G19" s="2" t="s">
        <v>28</v>
      </c>
      <c r="H19" s="4">
        <v>1000</v>
      </c>
      <c r="I19" s="3">
        <v>2</v>
      </c>
      <c r="J19" s="3">
        <v>0</v>
      </c>
      <c r="K19" s="3">
        <v>20.5</v>
      </c>
      <c r="L19" s="3">
        <v>23</v>
      </c>
      <c r="M19" s="3">
        <v>5.5</v>
      </c>
      <c r="N19" s="3">
        <v>3</v>
      </c>
      <c r="O19" s="3" t="s">
        <v>492</v>
      </c>
    </row>
    <row r="20" spans="1:15" x14ac:dyDescent="0.25">
      <c r="A20" s="3">
        <v>15</v>
      </c>
      <c r="B20" s="3">
        <v>13</v>
      </c>
      <c r="C20" s="2"/>
      <c r="D20" s="2" t="s">
        <v>493</v>
      </c>
      <c r="E20" s="3" t="s">
        <v>80</v>
      </c>
      <c r="F20" s="3"/>
      <c r="G20" s="2" t="s">
        <v>28</v>
      </c>
      <c r="H20" s="4">
        <v>1000</v>
      </c>
      <c r="I20" s="3">
        <v>2</v>
      </c>
      <c r="J20" s="3">
        <v>0</v>
      </c>
      <c r="K20" s="3">
        <v>19</v>
      </c>
      <c r="L20" s="3">
        <v>21.5</v>
      </c>
      <c r="M20" s="3">
        <v>5</v>
      </c>
      <c r="N20" s="3">
        <v>4</v>
      </c>
      <c r="O20" s="3" t="s">
        <v>494</v>
      </c>
    </row>
    <row r="22" spans="1:15" x14ac:dyDescent="0.25">
      <c r="A22" s="21" t="s">
        <v>59</v>
      </c>
      <c r="B22" s="20"/>
      <c r="C22" s="20"/>
      <c r="D22" s="20"/>
      <c r="E22" s="27"/>
      <c r="F22" s="20"/>
      <c r="G22" s="20"/>
      <c r="H22" s="20"/>
      <c r="I22" s="20"/>
      <c r="J22" s="20"/>
      <c r="K22" s="20"/>
      <c r="L22" s="20"/>
      <c r="M22" s="20"/>
      <c r="N22" s="20"/>
      <c r="O22" s="20"/>
    </row>
    <row r="23" spans="1:15" x14ac:dyDescent="0.25">
      <c r="A23" s="1" t="s">
        <v>101</v>
      </c>
      <c r="B23" s="20"/>
      <c r="C23" s="20"/>
      <c r="D23" s="20"/>
      <c r="E23" s="27"/>
      <c r="F23" s="20"/>
      <c r="G23" s="20"/>
      <c r="H23" s="20"/>
      <c r="I23" s="20"/>
      <c r="J23" s="20"/>
      <c r="K23" s="20"/>
      <c r="L23" s="20"/>
      <c r="M23" s="20"/>
      <c r="N23" s="20"/>
      <c r="O23" s="20"/>
    </row>
    <row r="24" spans="1:15" x14ac:dyDescent="0.25">
      <c r="A24" s="1" t="s">
        <v>102</v>
      </c>
      <c r="B24" s="20"/>
      <c r="C24" s="20"/>
      <c r="D24" s="20"/>
      <c r="E24" s="27"/>
      <c r="F24" s="20"/>
      <c r="G24" s="20"/>
      <c r="H24" s="20"/>
      <c r="I24" s="20"/>
      <c r="J24" s="20"/>
      <c r="K24" s="20"/>
      <c r="L24" s="20"/>
      <c r="M24" s="20"/>
      <c r="N24" s="20"/>
      <c r="O24" s="20"/>
    </row>
    <row r="25" spans="1:15" x14ac:dyDescent="0.25">
      <c r="A25" s="1" t="s">
        <v>103</v>
      </c>
      <c r="B25" s="20"/>
      <c r="C25" s="20"/>
      <c r="D25" s="20"/>
      <c r="E25" s="27"/>
      <c r="F25" s="20"/>
      <c r="G25" s="20"/>
      <c r="H25" s="20"/>
      <c r="I25" s="20"/>
      <c r="J25" s="20"/>
      <c r="K25" s="20"/>
      <c r="L25" s="20"/>
      <c r="M25" s="20"/>
      <c r="N25" s="20"/>
      <c r="O25" s="20"/>
    </row>
    <row r="26" spans="1:15" x14ac:dyDescent="0.25">
      <c r="A26" s="1" t="s">
        <v>256</v>
      </c>
      <c r="B26" s="20"/>
      <c r="C26" s="20"/>
      <c r="D26" s="20"/>
      <c r="E26" s="27"/>
      <c r="F26" s="20"/>
      <c r="G26" s="20"/>
      <c r="H26" s="20"/>
      <c r="I26" s="20"/>
      <c r="J26" s="20"/>
      <c r="K26" s="20"/>
      <c r="L26" s="20"/>
      <c r="M26" s="20"/>
      <c r="N26" s="20"/>
      <c r="O26" s="20"/>
    </row>
    <row r="27" spans="1:15" x14ac:dyDescent="0.25">
      <c r="A27" s="1" t="s">
        <v>470</v>
      </c>
      <c r="B27" s="20"/>
      <c r="C27" s="20"/>
      <c r="D27" s="20"/>
      <c r="E27" s="27"/>
      <c r="F27" s="20"/>
      <c r="G27" s="20"/>
      <c r="H27" s="20"/>
      <c r="I27" s="20"/>
      <c r="J27" s="20"/>
      <c r="K27" s="20"/>
      <c r="L27" s="20"/>
      <c r="M27" s="20"/>
      <c r="N27" s="20"/>
      <c r="O27" s="20"/>
    </row>
    <row r="29" spans="1:15" x14ac:dyDescent="0.25">
      <c r="A29" s="23" t="s">
        <v>495</v>
      </c>
      <c r="B29" s="20"/>
      <c r="C29" s="20"/>
      <c r="D29" s="20"/>
      <c r="E29" s="27"/>
      <c r="F29" s="20"/>
      <c r="G29" s="20"/>
      <c r="H29" s="20"/>
      <c r="I29" s="20"/>
      <c r="J29" s="20"/>
      <c r="K29" s="20"/>
      <c r="L29" s="20"/>
      <c r="M29" s="20"/>
      <c r="N29" s="20"/>
      <c r="O29" s="20"/>
    </row>
    <row r="30" spans="1:15" x14ac:dyDescent="0.25">
      <c r="A30" s="22" t="s">
        <v>62</v>
      </c>
      <c r="B30" s="20"/>
      <c r="C30" s="20"/>
      <c r="D30" s="20"/>
      <c r="E30" s="27"/>
      <c r="F30" s="20"/>
      <c r="G30" s="20"/>
      <c r="H30" s="20"/>
      <c r="I30" s="20"/>
      <c r="J30" s="20"/>
      <c r="K30" s="20"/>
      <c r="L30" s="20"/>
      <c r="M30" s="20"/>
      <c r="N30" s="20"/>
      <c r="O30" s="20"/>
    </row>
  </sheetData>
  <hyperlinks>
    <hyperlink ref="A29:O29" r:id="rId1" display="Všechny detaily tohoto turnaje naleznete pod  https://chess-results.com/tnr1188121.aspx?lan=5" xr:uid="{00000000-0004-0000-0000-000000000000}"/>
    <hyperlink ref="A30:O30" r:id="rId2" display="Chess-Tournament-Results-Server: Chess-Results" xr:uid="{00000000-0004-0000-0000-000001000000}"/>
    <hyperlink ref="A1:O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6421D-E433-4D78-BAD4-2A45BCDBB9B2}">
  <dimension ref="A1:O37"/>
  <sheetViews>
    <sheetView workbookViewId="0">
      <selection activeCell="H24" sqref="H24"/>
    </sheetView>
  </sheetViews>
  <sheetFormatPr defaultRowHeight="15" x14ac:dyDescent="0.25"/>
  <cols>
    <col min="4" max="4" width="17.42578125" bestFit="1" customWidth="1"/>
    <col min="5" max="5" width="9.140625" style="8"/>
  </cols>
  <sheetData>
    <row r="1" spans="1:15" x14ac:dyDescent="0.25">
      <c r="A1" s="22" t="s">
        <v>20</v>
      </c>
      <c r="B1" s="20"/>
      <c r="C1" s="20"/>
      <c r="D1" s="20"/>
      <c r="E1" s="27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x14ac:dyDescent="0.25">
      <c r="A2" s="21" t="s">
        <v>496</v>
      </c>
      <c r="B2" s="20"/>
      <c r="C2" s="20"/>
      <c r="D2" s="20"/>
      <c r="E2" s="27"/>
      <c r="F2" s="20"/>
      <c r="G2" s="20"/>
      <c r="H2" s="20"/>
      <c r="I2" s="20"/>
      <c r="J2" s="20"/>
      <c r="K2" s="20"/>
      <c r="L2" s="20"/>
      <c r="M2" s="20"/>
      <c r="N2" s="20"/>
      <c r="O2" s="20"/>
    </row>
    <row r="3" spans="1:15" x14ac:dyDescent="0.25">
      <c r="A3" s="24" t="s">
        <v>497</v>
      </c>
      <c r="B3" s="20"/>
      <c r="C3" s="20"/>
      <c r="D3" s="20"/>
      <c r="E3" s="27"/>
      <c r="F3" s="20"/>
      <c r="G3" s="20"/>
      <c r="H3" s="20"/>
      <c r="I3" s="20"/>
      <c r="J3" s="20"/>
      <c r="K3" s="20"/>
      <c r="L3" s="20"/>
      <c r="M3" s="20"/>
      <c r="N3" s="20"/>
      <c r="O3" s="20"/>
    </row>
    <row r="4" spans="1:15" x14ac:dyDescent="0.25">
      <c r="A4" s="21" t="s">
        <v>23</v>
      </c>
      <c r="B4" s="20"/>
      <c r="C4" s="20"/>
      <c r="D4" s="20"/>
      <c r="E4" s="27"/>
      <c r="F4" s="20"/>
      <c r="G4" s="20"/>
      <c r="H4" s="20"/>
      <c r="I4" s="20"/>
      <c r="J4" s="20"/>
      <c r="K4" s="20"/>
      <c r="L4" s="20"/>
      <c r="M4" s="20"/>
      <c r="N4" s="20"/>
      <c r="O4" s="20"/>
    </row>
    <row r="5" spans="1:15" x14ac:dyDescent="0.25">
      <c r="A5" s="6" t="s">
        <v>0</v>
      </c>
      <c r="B5" s="6" t="s">
        <v>24</v>
      </c>
      <c r="C5" s="5"/>
      <c r="D5" s="5" t="s">
        <v>1</v>
      </c>
      <c r="E5" s="6" t="s">
        <v>63</v>
      </c>
      <c r="F5" s="6" t="s">
        <v>5</v>
      </c>
      <c r="G5" s="5" t="s">
        <v>2</v>
      </c>
      <c r="H5" s="7" t="s">
        <v>3</v>
      </c>
      <c r="I5" s="6" t="s">
        <v>25</v>
      </c>
      <c r="J5" s="6" t="s">
        <v>26</v>
      </c>
      <c r="K5" s="6" t="s">
        <v>87</v>
      </c>
      <c r="L5" s="6" t="s">
        <v>88</v>
      </c>
      <c r="M5" s="6" t="s">
        <v>209</v>
      </c>
      <c r="N5" s="6" t="s">
        <v>334</v>
      </c>
      <c r="O5" s="6" t="s">
        <v>335</v>
      </c>
    </row>
    <row r="6" spans="1:15" x14ac:dyDescent="0.25">
      <c r="A6" s="3">
        <v>1</v>
      </c>
      <c r="B6" s="3">
        <v>3</v>
      </c>
      <c r="C6" s="2"/>
      <c r="D6" s="2" t="s">
        <v>498</v>
      </c>
      <c r="E6" s="3" t="s">
        <v>83</v>
      </c>
      <c r="F6" s="3"/>
      <c r="G6" s="2" t="s">
        <v>28</v>
      </c>
      <c r="H6" s="4">
        <v>1118</v>
      </c>
      <c r="I6" s="3">
        <v>7</v>
      </c>
      <c r="J6" s="3">
        <v>0</v>
      </c>
      <c r="K6" s="3">
        <v>24.5</v>
      </c>
      <c r="L6" s="3">
        <v>25</v>
      </c>
      <c r="M6" s="3">
        <v>25</v>
      </c>
      <c r="N6" s="3">
        <v>3</v>
      </c>
      <c r="O6" s="3" t="s">
        <v>499</v>
      </c>
    </row>
    <row r="7" spans="1:15" x14ac:dyDescent="0.25">
      <c r="A7" s="3">
        <v>2</v>
      </c>
      <c r="B7" s="3">
        <v>11</v>
      </c>
      <c r="C7" s="2"/>
      <c r="D7" s="2" t="s">
        <v>170</v>
      </c>
      <c r="E7" s="3" t="s">
        <v>83</v>
      </c>
      <c r="F7" s="3"/>
      <c r="G7" s="2" t="s">
        <v>28</v>
      </c>
      <c r="H7" s="4">
        <v>1014</v>
      </c>
      <c r="I7" s="3">
        <v>5</v>
      </c>
      <c r="J7" s="3">
        <v>0</v>
      </c>
      <c r="K7" s="3">
        <v>24.5</v>
      </c>
      <c r="L7" s="3">
        <v>27.5</v>
      </c>
      <c r="M7" s="3">
        <v>18.5</v>
      </c>
      <c r="N7" s="3">
        <v>3</v>
      </c>
      <c r="O7" s="3" t="s">
        <v>500</v>
      </c>
    </row>
    <row r="8" spans="1:15" x14ac:dyDescent="0.25">
      <c r="A8" s="3">
        <v>3</v>
      </c>
      <c r="B8" s="3">
        <v>5</v>
      </c>
      <c r="C8" s="2"/>
      <c r="D8" s="2" t="s">
        <v>53</v>
      </c>
      <c r="E8" s="3" t="s">
        <v>83</v>
      </c>
      <c r="F8" s="3"/>
      <c r="G8" s="2" t="s">
        <v>28</v>
      </c>
      <c r="H8" s="4">
        <v>1073</v>
      </c>
      <c r="I8" s="3">
        <v>5</v>
      </c>
      <c r="J8" s="3">
        <v>0</v>
      </c>
      <c r="K8" s="3">
        <v>20.5</v>
      </c>
      <c r="L8" s="3">
        <v>23.5</v>
      </c>
      <c r="M8" s="3">
        <v>16.5</v>
      </c>
      <c r="N8" s="3">
        <v>3</v>
      </c>
      <c r="O8" s="3" t="s">
        <v>480</v>
      </c>
    </row>
    <row r="9" spans="1:15" x14ac:dyDescent="0.25">
      <c r="A9" s="3">
        <v>4</v>
      </c>
      <c r="B9" s="3">
        <v>2</v>
      </c>
      <c r="C9" s="2"/>
      <c r="D9" s="2" t="s">
        <v>169</v>
      </c>
      <c r="E9" s="3" t="s">
        <v>82</v>
      </c>
      <c r="F9" s="3"/>
      <c r="G9" s="2" t="s">
        <v>28</v>
      </c>
      <c r="H9" s="4">
        <v>1155</v>
      </c>
      <c r="I9" s="3">
        <v>4.5</v>
      </c>
      <c r="J9" s="3">
        <v>0</v>
      </c>
      <c r="K9" s="3">
        <v>29</v>
      </c>
      <c r="L9" s="3">
        <v>31</v>
      </c>
      <c r="M9" s="3">
        <v>17</v>
      </c>
      <c r="N9" s="3">
        <v>4</v>
      </c>
      <c r="O9" s="3" t="s">
        <v>501</v>
      </c>
    </row>
    <row r="10" spans="1:15" x14ac:dyDescent="0.25">
      <c r="A10" s="3">
        <v>5</v>
      </c>
      <c r="B10" s="3">
        <v>8</v>
      </c>
      <c r="C10" s="2"/>
      <c r="D10" s="2" t="s">
        <v>167</v>
      </c>
      <c r="E10" s="3" t="s">
        <v>83</v>
      </c>
      <c r="F10" s="3"/>
      <c r="G10" s="2" t="s">
        <v>28</v>
      </c>
      <c r="H10" s="4">
        <v>1041</v>
      </c>
      <c r="I10" s="3">
        <v>4.5</v>
      </c>
      <c r="J10" s="3">
        <v>0</v>
      </c>
      <c r="K10" s="3">
        <v>28</v>
      </c>
      <c r="L10" s="3">
        <v>30</v>
      </c>
      <c r="M10" s="3">
        <v>15.5</v>
      </c>
      <c r="N10" s="3">
        <v>4</v>
      </c>
      <c r="O10" s="3" t="s">
        <v>502</v>
      </c>
    </row>
    <row r="11" spans="1:15" x14ac:dyDescent="0.25">
      <c r="A11" s="3">
        <v>6</v>
      </c>
      <c r="B11" s="3">
        <v>6</v>
      </c>
      <c r="C11" s="2"/>
      <c r="D11" s="2" t="s">
        <v>168</v>
      </c>
      <c r="E11" s="3" t="s">
        <v>83</v>
      </c>
      <c r="F11" s="3"/>
      <c r="G11" s="2" t="s">
        <v>28</v>
      </c>
      <c r="H11" s="4">
        <v>1069</v>
      </c>
      <c r="I11" s="3">
        <v>4.5</v>
      </c>
      <c r="J11" s="3">
        <v>0</v>
      </c>
      <c r="K11" s="3">
        <v>28</v>
      </c>
      <c r="L11" s="3">
        <v>29</v>
      </c>
      <c r="M11" s="3">
        <v>15.75</v>
      </c>
      <c r="N11" s="3">
        <v>3</v>
      </c>
      <c r="O11" s="3" t="s">
        <v>503</v>
      </c>
    </row>
    <row r="12" spans="1:15" x14ac:dyDescent="0.25">
      <c r="A12" s="3">
        <v>7</v>
      </c>
      <c r="B12" s="3">
        <v>7</v>
      </c>
      <c r="C12" s="2"/>
      <c r="D12" s="2" t="s">
        <v>251</v>
      </c>
      <c r="E12" s="3" t="s">
        <v>83</v>
      </c>
      <c r="F12" s="3"/>
      <c r="G12" s="2" t="s">
        <v>28</v>
      </c>
      <c r="H12" s="4">
        <v>1041</v>
      </c>
      <c r="I12" s="3">
        <v>4.5</v>
      </c>
      <c r="J12" s="3">
        <v>0</v>
      </c>
      <c r="K12" s="3">
        <v>23</v>
      </c>
      <c r="L12" s="3">
        <v>25.5</v>
      </c>
      <c r="M12" s="3">
        <v>14.75</v>
      </c>
      <c r="N12" s="3">
        <v>3</v>
      </c>
      <c r="O12" s="3" t="s">
        <v>504</v>
      </c>
    </row>
    <row r="13" spans="1:15" x14ac:dyDescent="0.25">
      <c r="A13" s="3">
        <v>8</v>
      </c>
      <c r="B13" s="3">
        <v>22</v>
      </c>
      <c r="C13" s="2"/>
      <c r="D13" s="2" t="s">
        <v>55</v>
      </c>
      <c r="E13" s="3" t="s">
        <v>83</v>
      </c>
      <c r="F13" s="3"/>
      <c r="G13" s="2" t="s">
        <v>28</v>
      </c>
      <c r="H13" s="4">
        <v>1000</v>
      </c>
      <c r="I13" s="3">
        <v>4</v>
      </c>
      <c r="J13" s="3">
        <v>0</v>
      </c>
      <c r="K13" s="3">
        <v>28</v>
      </c>
      <c r="L13" s="3">
        <v>29</v>
      </c>
      <c r="M13" s="3">
        <v>12.5</v>
      </c>
      <c r="N13" s="3">
        <v>4</v>
      </c>
      <c r="O13" s="3" t="s">
        <v>505</v>
      </c>
    </row>
    <row r="14" spans="1:15" x14ac:dyDescent="0.25">
      <c r="A14" s="3">
        <v>9</v>
      </c>
      <c r="B14" s="3">
        <v>9</v>
      </c>
      <c r="C14" s="2"/>
      <c r="D14" s="2" t="s">
        <v>49</v>
      </c>
      <c r="E14" s="3" t="s">
        <v>82</v>
      </c>
      <c r="F14" s="3"/>
      <c r="G14" s="2" t="s">
        <v>28</v>
      </c>
      <c r="H14" s="4">
        <v>1031</v>
      </c>
      <c r="I14" s="3">
        <v>4</v>
      </c>
      <c r="J14" s="3">
        <v>0</v>
      </c>
      <c r="K14" s="3">
        <v>26</v>
      </c>
      <c r="L14" s="3">
        <v>28.5</v>
      </c>
      <c r="M14" s="3">
        <v>13</v>
      </c>
      <c r="N14" s="3">
        <v>3</v>
      </c>
      <c r="O14" s="3" t="s">
        <v>481</v>
      </c>
    </row>
    <row r="15" spans="1:15" x14ac:dyDescent="0.25">
      <c r="A15" s="3">
        <v>10</v>
      </c>
      <c r="B15" s="3">
        <v>1</v>
      </c>
      <c r="C15" s="2"/>
      <c r="D15" s="2" t="s">
        <v>506</v>
      </c>
      <c r="E15" s="3" t="s">
        <v>82</v>
      </c>
      <c r="F15" s="3"/>
      <c r="G15" s="2" t="s">
        <v>28</v>
      </c>
      <c r="H15" s="4">
        <v>1171</v>
      </c>
      <c r="I15" s="3">
        <v>4</v>
      </c>
      <c r="J15" s="3">
        <v>0</v>
      </c>
      <c r="K15" s="3">
        <v>22.5</v>
      </c>
      <c r="L15" s="3">
        <v>25</v>
      </c>
      <c r="M15" s="3">
        <v>12.5</v>
      </c>
      <c r="N15" s="3">
        <v>3</v>
      </c>
      <c r="O15" s="3" t="s">
        <v>507</v>
      </c>
    </row>
    <row r="16" spans="1:15" x14ac:dyDescent="0.25">
      <c r="A16" s="3">
        <v>11</v>
      </c>
      <c r="B16" s="3">
        <v>15</v>
      </c>
      <c r="C16" s="2"/>
      <c r="D16" s="2" t="s">
        <v>508</v>
      </c>
      <c r="E16" s="3" t="s">
        <v>83</v>
      </c>
      <c r="F16" s="3"/>
      <c r="G16" s="2" t="s">
        <v>28</v>
      </c>
      <c r="H16" s="4">
        <v>1000</v>
      </c>
      <c r="I16" s="3">
        <v>4</v>
      </c>
      <c r="J16" s="3">
        <v>0</v>
      </c>
      <c r="K16" s="3">
        <v>21</v>
      </c>
      <c r="L16" s="3">
        <v>23.5</v>
      </c>
      <c r="M16" s="3">
        <v>11.5</v>
      </c>
      <c r="N16" s="3">
        <v>3</v>
      </c>
      <c r="O16" s="3" t="s">
        <v>509</v>
      </c>
    </row>
    <row r="17" spans="1:15" x14ac:dyDescent="0.25">
      <c r="A17" s="3">
        <v>12</v>
      </c>
      <c r="B17" s="3">
        <v>10</v>
      </c>
      <c r="C17" s="2"/>
      <c r="D17" s="2" t="s">
        <v>173</v>
      </c>
      <c r="E17" s="3" t="s">
        <v>82</v>
      </c>
      <c r="F17" s="3"/>
      <c r="G17" s="2" t="s">
        <v>28</v>
      </c>
      <c r="H17" s="4">
        <v>1025</v>
      </c>
      <c r="I17" s="3">
        <v>3</v>
      </c>
      <c r="J17" s="3">
        <v>0</v>
      </c>
      <c r="K17" s="3">
        <v>26.5</v>
      </c>
      <c r="L17" s="3">
        <v>29</v>
      </c>
      <c r="M17" s="3">
        <v>10</v>
      </c>
      <c r="N17" s="3">
        <v>4</v>
      </c>
      <c r="O17" s="3" t="s">
        <v>510</v>
      </c>
    </row>
    <row r="18" spans="1:15" x14ac:dyDescent="0.25">
      <c r="A18" s="3">
        <v>13</v>
      </c>
      <c r="B18" s="3">
        <v>19</v>
      </c>
      <c r="C18" s="2"/>
      <c r="D18" s="2" t="s">
        <v>183</v>
      </c>
      <c r="E18" s="3" t="s">
        <v>82</v>
      </c>
      <c r="F18" s="3" t="s">
        <v>93</v>
      </c>
      <c r="G18" s="2" t="s">
        <v>28</v>
      </c>
      <c r="H18" s="4">
        <v>1000</v>
      </c>
      <c r="I18" s="3">
        <v>3</v>
      </c>
      <c r="J18" s="3">
        <v>0</v>
      </c>
      <c r="K18" s="3">
        <v>24</v>
      </c>
      <c r="L18" s="3">
        <v>24.5</v>
      </c>
      <c r="M18" s="3">
        <v>6</v>
      </c>
      <c r="N18" s="3">
        <v>3</v>
      </c>
      <c r="O18" s="3" t="s">
        <v>511</v>
      </c>
    </row>
    <row r="19" spans="1:15" x14ac:dyDescent="0.25">
      <c r="A19" s="3">
        <v>14</v>
      </c>
      <c r="B19" s="3">
        <v>12</v>
      </c>
      <c r="C19" s="2"/>
      <c r="D19" s="2" t="s">
        <v>512</v>
      </c>
      <c r="E19" s="3" t="s">
        <v>82</v>
      </c>
      <c r="F19" s="3"/>
      <c r="G19" s="2" t="s">
        <v>28</v>
      </c>
      <c r="H19" s="4">
        <v>1013</v>
      </c>
      <c r="I19" s="3">
        <v>3</v>
      </c>
      <c r="J19" s="3">
        <v>0</v>
      </c>
      <c r="K19" s="3">
        <v>22.5</v>
      </c>
      <c r="L19" s="3">
        <v>24.5</v>
      </c>
      <c r="M19" s="3">
        <v>9.5</v>
      </c>
      <c r="N19" s="3">
        <v>4</v>
      </c>
      <c r="O19" s="3" t="s">
        <v>513</v>
      </c>
    </row>
    <row r="20" spans="1:15" x14ac:dyDescent="0.25">
      <c r="A20" s="3">
        <v>15</v>
      </c>
      <c r="B20" s="3">
        <v>4</v>
      </c>
      <c r="C20" s="2"/>
      <c r="D20" s="2" t="s">
        <v>514</v>
      </c>
      <c r="E20" s="3" t="s">
        <v>82</v>
      </c>
      <c r="F20" s="3"/>
      <c r="G20" s="2" t="s">
        <v>28</v>
      </c>
      <c r="H20" s="4">
        <v>1091</v>
      </c>
      <c r="I20" s="3">
        <v>3</v>
      </c>
      <c r="J20" s="3">
        <v>0</v>
      </c>
      <c r="K20" s="3">
        <v>22.5</v>
      </c>
      <c r="L20" s="3">
        <v>23.5</v>
      </c>
      <c r="M20" s="3">
        <v>7</v>
      </c>
      <c r="N20" s="3">
        <v>4</v>
      </c>
      <c r="O20" s="3" t="s">
        <v>515</v>
      </c>
    </row>
    <row r="21" spans="1:15" x14ac:dyDescent="0.25">
      <c r="A21" s="3">
        <v>16</v>
      </c>
      <c r="B21" s="3">
        <v>16</v>
      </c>
      <c r="C21" s="2"/>
      <c r="D21" s="2" t="s">
        <v>178</v>
      </c>
      <c r="E21" s="3" t="s">
        <v>83</v>
      </c>
      <c r="F21" s="3"/>
      <c r="G21" s="2" t="s">
        <v>28</v>
      </c>
      <c r="H21" s="4">
        <v>1000</v>
      </c>
      <c r="I21" s="3">
        <v>3</v>
      </c>
      <c r="J21" s="3">
        <v>0</v>
      </c>
      <c r="K21" s="3">
        <v>22.5</v>
      </c>
      <c r="L21" s="3">
        <v>23</v>
      </c>
      <c r="M21" s="3">
        <v>5</v>
      </c>
      <c r="N21" s="3">
        <v>4</v>
      </c>
      <c r="O21" s="3" t="s">
        <v>516</v>
      </c>
    </row>
    <row r="22" spans="1:15" x14ac:dyDescent="0.25">
      <c r="A22" s="3">
        <v>17</v>
      </c>
      <c r="B22" s="3">
        <v>18</v>
      </c>
      <c r="C22" s="2"/>
      <c r="D22" s="2" t="s">
        <v>198</v>
      </c>
      <c r="E22" s="3" t="s">
        <v>83</v>
      </c>
      <c r="F22" s="3"/>
      <c r="G22" s="2" t="s">
        <v>28</v>
      </c>
      <c r="H22" s="4">
        <v>1000</v>
      </c>
      <c r="I22" s="3">
        <v>2.5</v>
      </c>
      <c r="J22" s="3">
        <v>0.5</v>
      </c>
      <c r="K22" s="3">
        <v>18.5</v>
      </c>
      <c r="L22" s="3">
        <v>19.5</v>
      </c>
      <c r="M22" s="3">
        <v>4.25</v>
      </c>
      <c r="N22" s="3">
        <v>4</v>
      </c>
      <c r="O22" s="3" t="s">
        <v>517</v>
      </c>
    </row>
    <row r="23" spans="1:15" x14ac:dyDescent="0.25">
      <c r="A23" s="3">
        <v>18</v>
      </c>
      <c r="B23" s="3">
        <v>20</v>
      </c>
      <c r="C23" s="2"/>
      <c r="D23" s="2" t="s">
        <v>195</v>
      </c>
      <c r="E23" s="3" t="s">
        <v>83</v>
      </c>
      <c r="F23" s="3"/>
      <c r="G23" s="2" t="s">
        <v>28</v>
      </c>
      <c r="H23" s="4">
        <v>1000</v>
      </c>
      <c r="I23" s="3">
        <v>2.5</v>
      </c>
      <c r="J23" s="3">
        <v>0.5</v>
      </c>
      <c r="K23" s="3">
        <v>18.5</v>
      </c>
      <c r="L23" s="3">
        <v>19</v>
      </c>
      <c r="M23" s="3">
        <v>2.75</v>
      </c>
      <c r="N23" s="3">
        <v>4</v>
      </c>
      <c r="O23" s="3" t="s">
        <v>518</v>
      </c>
    </row>
    <row r="24" spans="1:15" x14ac:dyDescent="0.25">
      <c r="A24" s="3">
        <v>19</v>
      </c>
      <c r="B24" s="3">
        <v>13</v>
      </c>
      <c r="C24" s="2"/>
      <c r="D24" s="2" t="s">
        <v>519</v>
      </c>
      <c r="E24" s="3" t="s">
        <v>82</v>
      </c>
      <c r="F24" s="3"/>
      <c r="G24" s="2" t="s">
        <v>28</v>
      </c>
      <c r="H24" s="4">
        <v>1007</v>
      </c>
      <c r="I24" s="3">
        <v>2</v>
      </c>
      <c r="J24" s="3">
        <v>0</v>
      </c>
      <c r="K24" s="3">
        <v>20.5</v>
      </c>
      <c r="L24" s="3">
        <v>21.5</v>
      </c>
      <c r="M24" s="3">
        <v>4</v>
      </c>
      <c r="N24" s="3">
        <v>3</v>
      </c>
      <c r="O24" s="3" t="s">
        <v>520</v>
      </c>
    </row>
    <row r="25" spans="1:15" x14ac:dyDescent="0.25">
      <c r="A25" s="3">
        <v>20</v>
      </c>
      <c r="B25" s="3">
        <v>21</v>
      </c>
      <c r="C25" s="2"/>
      <c r="D25" s="2" t="s">
        <v>521</v>
      </c>
      <c r="E25" s="3" t="s">
        <v>82</v>
      </c>
      <c r="F25" s="3"/>
      <c r="G25" s="2" t="s">
        <v>28</v>
      </c>
      <c r="H25" s="4">
        <v>1000</v>
      </c>
      <c r="I25" s="3">
        <v>2</v>
      </c>
      <c r="J25" s="3">
        <v>0</v>
      </c>
      <c r="K25" s="3">
        <v>18.5</v>
      </c>
      <c r="L25" s="3">
        <v>19</v>
      </c>
      <c r="M25" s="3">
        <v>3</v>
      </c>
      <c r="N25" s="3">
        <v>3</v>
      </c>
      <c r="O25" s="3" t="s">
        <v>522</v>
      </c>
    </row>
    <row r="26" spans="1:15" x14ac:dyDescent="0.25">
      <c r="A26" s="3">
        <v>21</v>
      </c>
      <c r="B26" s="3">
        <v>17</v>
      </c>
      <c r="C26" s="2"/>
      <c r="D26" s="2" t="s">
        <v>523</v>
      </c>
      <c r="E26" s="3" t="s">
        <v>83</v>
      </c>
      <c r="F26" s="3"/>
      <c r="G26" s="2" t="s">
        <v>28</v>
      </c>
      <c r="H26" s="4">
        <v>1000</v>
      </c>
      <c r="I26" s="3">
        <v>1</v>
      </c>
      <c r="J26" s="3">
        <v>1</v>
      </c>
      <c r="K26" s="3">
        <v>18.5</v>
      </c>
      <c r="L26" s="3">
        <v>19</v>
      </c>
      <c r="M26" s="3">
        <v>0.5</v>
      </c>
      <c r="N26" s="3">
        <v>3</v>
      </c>
      <c r="O26" s="3" t="s">
        <v>524</v>
      </c>
    </row>
    <row r="27" spans="1:15" x14ac:dyDescent="0.25">
      <c r="A27" s="3">
        <v>22</v>
      </c>
      <c r="B27" s="3">
        <v>14</v>
      </c>
      <c r="C27" s="2"/>
      <c r="D27" s="2" t="s">
        <v>525</v>
      </c>
      <c r="E27" s="3" t="s">
        <v>83</v>
      </c>
      <c r="F27" s="3" t="s">
        <v>93</v>
      </c>
      <c r="G27" s="2" t="s">
        <v>28</v>
      </c>
      <c r="H27" s="4">
        <v>1000</v>
      </c>
      <c r="I27" s="3">
        <v>1</v>
      </c>
      <c r="J27" s="3">
        <v>0</v>
      </c>
      <c r="K27" s="3">
        <v>19</v>
      </c>
      <c r="L27" s="3">
        <v>19</v>
      </c>
      <c r="M27" s="3">
        <v>0</v>
      </c>
      <c r="N27" s="3">
        <v>4</v>
      </c>
      <c r="O27" s="3" t="s">
        <v>526</v>
      </c>
    </row>
    <row r="29" spans="1:15" x14ac:dyDescent="0.25">
      <c r="A29" s="21" t="s">
        <v>59</v>
      </c>
      <c r="B29" s="20"/>
      <c r="C29" s="20"/>
      <c r="D29" s="20"/>
      <c r="E29" s="27"/>
      <c r="F29" s="20"/>
      <c r="G29" s="20"/>
      <c r="H29" s="20"/>
      <c r="I29" s="20"/>
      <c r="J29" s="20"/>
      <c r="K29" s="20"/>
      <c r="L29" s="20"/>
      <c r="M29" s="20"/>
      <c r="N29" s="20"/>
      <c r="O29" s="20"/>
    </row>
    <row r="30" spans="1:15" x14ac:dyDescent="0.25">
      <c r="A30" s="1" t="s">
        <v>101</v>
      </c>
      <c r="B30" s="20"/>
      <c r="C30" s="20"/>
      <c r="D30" s="20"/>
      <c r="E30" s="27"/>
      <c r="F30" s="20"/>
      <c r="G30" s="20"/>
      <c r="H30" s="20"/>
      <c r="I30" s="20"/>
      <c r="J30" s="20"/>
      <c r="K30" s="20"/>
      <c r="L30" s="20"/>
      <c r="M30" s="20"/>
      <c r="N30" s="20"/>
      <c r="O30" s="20"/>
    </row>
    <row r="31" spans="1:15" x14ac:dyDescent="0.25">
      <c r="A31" s="1" t="s">
        <v>102</v>
      </c>
      <c r="B31" s="20"/>
      <c r="C31" s="20"/>
      <c r="D31" s="20"/>
      <c r="E31" s="27"/>
      <c r="F31" s="20"/>
      <c r="G31" s="20"/>
      <c r="H31" s="20"/>
      <c r="I31" s="20"/>
      <c r="J31" s="20"/>
      <c r="K31" s="20"/>
      <c r="L31" s="20"/>
      <c r="M31" s="20"/>
      <c r="N31" s="20"/>
      <c r="O31" s="20"/>
    </row>
    <row r="32" spans="1:15" x14ac:dyDescent="0.25">
      <c r="A32" s="1" t="s">
        <v>103</v>
      </c>
      <c r="B32" s="20"/>
      <c r="C32" s="20"/>
      <c r="D32" s="20"/>
      <c r="E32" s="27"/>
      <c r="F32" s="20"/>
      <c r="G32" s="20"/>
      <c r="H32" s="20"/>
      <c r="I32" s="20"/>
      <c r="J32" s="20"/>
      <c r="K32" s="20"/>
      <c r="L32" s="20"/>
      <c r="M32" s="20"/>
      <c r="N32" s="20"/>
      <c r="O32" s="20"/>
    </row>
    <row r="33" spans="1:1" x14ac:dyDescent="0.25">
      <c r="A33" s="1" t="s">
        <v>256</v>
      </c>
    </row>
    <row r="34" spans="1:1" x14ac:dyDescent="0.25">
      <c r="A34" s="1" t="s">
        <v>470</v>
      </c>
    </row>
    <row r="36" spans="1:1" x14ac:dyDescent="0.25">
      <c r="A36" s="23" t="s">
        <v>527</v>
      </c>
    </row>
    <row r="37" spans="1:1" x14ac:dyDescent="0.25">
      <c r="A37" s="22" t="s">
        <v>62</v>
      </c>
    </row>
  </sheetData>
  <hyperlinks>
    <hyperlink ref="A36:O36" r:id="rId1" display="Všechny detaily tohoto turnaje naleznete pod  https://chess-results.com/tnr1188120.aspx?lan=5" xr:uid="{00000000-0004-0000-0000-000000000000}"/>
    <hyperlink ref="A37:O37" r:id="rId2" display="Chess-Tournament-Results-Server: Chess-Results" xr:uid="{00000000-0004-0000-0000-000001000000}"/>
    <hyperlink ref="A1:O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19A47-D1B4-4D11-9F87-4E49EB552DD3}">
  <dimension ref="A1:I32"/>
  <sheetViews>
    <sheetView workbookViewId="0">
      <selection activeCell="G14" sqref="G14"/>
    </sheetView>
  </sheetViews>
  <sheetFormatPr defaultRowHeight="15" x14ac:dyDescent="0.25"/>
  <cols>
    <col min="3" max="3" width="9.140625" style="8"/>
    <col min="4" max="4" width="17.42578125" bestFit="1" customWidth="1"/>
    <col min="6" max="6" width="5" bestFit="1" customWidth="1"/>
    <col min="7" max="7" width="20" bestFit="1" customWidth="1"/>
  </cols>
  <sheetData>
    <row r="1" spans="1:9" x14ac:dyDescent="0.25">
      <c r="A1" s="22" t="s">
        <v>20</v>
      </c>
      <c r="B1" s="20"/>
      <c r="C1" s="27"/>
      <c r="D1" s="20"/>
      <c r="E1" s="20"/>
      <c r="F1" s="20"/>
      <c r="G1" s="20"/>
      <c r="H1" s="20"/>
      <c r="I1" s="20"/>
    </row>
    <row r="2" spans="1:9" x14ac:dyDescent="0.25">
      <c r="A2" s="21" t="s">
        <v>528</v>
      </c>
      <c r="B2" s="20"/>
      <c r="C2" s="27"/>
      <c r="D2" s="20"/>
      <c r="E2" s="20"/>
      <c r="F2" s="20"/>
      <c r="G2" s="20"/>
      <c r="H2" s="20"/>
      <c r="I2" s="20"/>
    </row>
    <row r="3" spans="1:9" x14ac:dyDescent="0.25">
      <c r="A3" s="24" t="s">
        <v>529</v>
      </c>
      <c r="B3" s="20"/>
      <c r="C3" s="27"/>
      <c r="D3" s="20"/>
      <c r="E3" s="20"/>
      <c r="F3" s="20"/>
      <c r="G3" s="20"/>
      <c r="H3" s="20"/>
      <c r="I3" s="20"/>
    </row>
    <row r="4" spans="1:9" x14ac:dyDescent="0.25">
      <c r="A4" s="21" t="s">
        <v>23</v>
      </c>
      <c r="B4" s="20"/>
      <c r="C4" s="27"/>
      <c r="D4" s="20"/>
      <c r="E4" s="20"/>
      <c r="F4" s="20"/>
      <c r="G4" s="20"/>
      <c r="H4" s="20"/>
      <c r="I4" s="20"/>
    </row>
    <row r="5" spans="1:9" x14ac:dyDescent="0.25">
      <c r="A5" s="6" t="s">
        <v>0</v>
      </c>
      <c r="B5" s="6" t="s">
        <v>24</v>
      </c>
      <c r="C5" s="6" t="s">
        <v>63</v>
      </c>
      <c r="D5" s="5" t="s">
        <v>1</v>
      </c>
      <c r="E5" s="5" t="s">
        <v>2</v>
      </c>
      <c r="F5" s="7" t="s">
        <v>3</v>
      </c>
      <c r="G5" s="5" t="s">
        <v>4</v>
      </c>
      <c r="H5" s="6" t="s">
        <v>25</v>
      </c>
      <c r="I5" s="6" t="s">
        <v>26</v>
      </c>
    </row>
    <row r="6" spans="1:9" x14ac:dyDescent="0.25">
      <c r="A6" s="3">
        <v>1</v>
      </c>
      <c r="B6" s="3">
        <v>6</v>
      </c>
      <c r="C6" s="3" t="s">
        <v>82</v>
      </c>
      <c r="D6" s="2" t="s">
        <v>530</v>
      </c>
      <c r="E6" s="2" t="s">
        <v>28</v>
      </c>
      <c r="F6" s="4">
        <v>1051</v>
      </c>
      <c r="G6" s="2" t="s">
        <v>531</v>
      </c>
      <c r="H6" s="3">
        <v>6</v>
      </c>
      <c r="I6" s="3">
        <v>32</v>
      </c>
    </row>
    <row r="7" spans="1:9" x14ac:dyDescent="0.25">
      <c r="A7" s="3">
        <v>2</v>
      </c>
      <c r="B7" s="3">
        <v>1</v>
      </c>
      <c r="C7" s="3" t="s">
        <v>80</v>
      </c>
      <c r="D7" s="2" t="s">
        <v>71</v>
      </c>
      <c r="E7" s="2" t="s">
        <v>28</v>
      </c>
      <c r="F7" s="4">
        <v>1410</v>
      </c>
      <c r="G7" s="2" t="s">
        <v>47</v>
      </c>
      <c r="H7" s="3">
        <v>5.5</v>
      </c>
      <c r="I7" s="3">
        <v>31.5</v>
      </c>
    </row>
    <row r="8" spans="1:9" x14ac:dyDescent="0.25">
      <c r="A8" s="3">
        <v>3</v>
      </c>
      <c r="B8" s="3">
        <v>2</v>
      </c>
      <c r="C8" s="3" t="s">
        <v>81</v>
      </c>
      <c r="D8" s="2" t="s">
        <v>69</v>
      </c>
      <c r="E8" s="2" t="s">
        <v>28</v>
      </c>
      <c r="F8" s="4">
        <v>1332</v>
      </c>
      <c r="G8" s="2" t="s">
        <v>47</v>
      </c>
      <c r="H8" s="3">
        <v>5.5</v>
      </c>
      <c r="I8" s="3">
        <v>31.5</v>
      </c>
    </row>
    <row r="9" spans="1:9" x14ac:dyDescent="0.25">
      <c r="A9" s="3">
        <v>4</v>
      </c>
      <c r="B9" s="3">
        <v>4</v>
      </c>
      <c r="C9" s="3" t="s">
        <v>83</v>
      </c>
      <c r="D9" s="2" t="s">
        <v>32</v>
      </c>
      <c r="E9" s="2" t="s">
        <v>28</v>
      </c>
      <c r="F9" s="4">
        <v>1110</v>
      </c>
      <c r="G9" s="2" t="s">
        <v>33</v>
      </c>
      <c r="H9" s="3">
        <v>5</v>
      </c>
      <c r="I9" s="3">
        <v>28.5</v>
      </c>
    </row>
    <row r="10" spans="1:9" x14ac:dyDescent="0.25">
      <c r="A10" s="3">
        <v>5</v>
      </c>
      <c r="B10" s="3">
        <v>13</v>
      </c>
      <c r="C10" s="3" t="s">
        <v>80</v>
      </c>
      <c r="D10" s="2" t="s">
        <v>147</v>
      </c>
      <c r="E10" s="2" t="s">
        <v>28</v>
      </c>
      <c r="F10" s="4">
        <v>0</v>
      </c>
      <c r="G10" s="2" t="s">
        <v>532</v>
      </c>
      <c r="H10" s="3">
        <v>4.5</v>
      </c>
      <c r="I10" s="3">
        <v>31.5</v>
      </c>
    </row>
    <row r="11" spans="1:9" x14ac:dyDescent="0.25">
      <c r="A11" s="3">
        <v>6</v>
      </c>
      <c r="B11" s="3">
        <v>3</v>
      </c>
      <c r="C11" s="3" t="s">
        <v>80</v>
      </c>
      <c r="D11" s="2" t="s">
        <v>72</v>
      </c>
      <c r="E11" s="2" t="s">
        <v>28</v>
      </c>
      <c r="F11" s="4">
        <v>1175</v>
      </c>
      <c r="G11" s="2" t="s">
        <v>47</v>
      </c>
      <c r="H11" s="3">
        <v>4</v>
      </c>
      <c r="I11" s="3">
        <v>30.5</v>
      </c>
    </row>
    <row r="12" spans="1:9" x14ac:dyDescent="0.25">
      <c r="A12" s="3">
        <v>7</v>
      </c>
      <c r="B12" s="3">
        <v>11</v>
      </c>
      <c r="C12" s="3" t="s">
        <v>80</v>
      </c>
      <c r="D12" s="2" t="s">
        <v>77</v>
      </c>
      <c r="E12" s="2" t="s">
        <v>28</v>
      </c>
      <c r="F12" s="4">
        <v>0</v>
      </c>
      <c r="G12" s="2" t="s">
        <v>47</v>
      </c>
      <c r="H12" s="3">
        <v>4</v>
      </c>
      <c r="I12" s="3">
        <v>29</v>
      </c>
    </row>
    <row r="13" spans="1:9" x14ac:dyDescent="0.25">
      <c r="A13" s="3">
        <v>8</v>
      </c>
      <c r="B13" s="3">
        <v>5</v>
      </c>
      <c r="C13" s="3" t="s">
        <v>83</v>
      </c>
      <c r="D13" s="2" t="s">
        <v>45</v>
      </c>
      <c r="E13" s="2" t="s">
        <v>28</v>
      </c>
      <c r="F13" s="4">
        <v>1082</v>
      </c>
      <c r="G13" s="2" t="s">
        <v>33</v>
      </c>
      <c r="H13" s="3">
        <v>4</v>
      </c>
      <c r="I13" s="3">
        <v>27</v>
      </c>
    </row>
    <row r="14" spans="1:9" x14ac:dyDescent="0.25">
      <c r="A14" s="3">
        <v>9</v>
      </c>
      <c r="B14" s="3">
        <v>21</v>
      </c>
      <c r="C14" s="3" t="s">
        <v>82</v>
      </c>
      <c r="D14" s="2" t="s">
        <v>533</v>
      </c>
      <c r="E14" s="2" t="s">
        <v>28</v>
      </c>
      <c r="F14" s="4">
        <v>0</v>
      </c>
      <c r="G14" s="2" t="s">
        <v>534</v>
      </c>
      <c r="H14" s="3">
        <v>4</v>
      </c>
      <c r="I14" s="3">
        <v>26</v>
      </c>
    </row>
    <row r="15" spans="1:9" x14ac:dyDescent="0.25">
      <c r="A15" s="3">
        <v>10</v>
      </c>
      <c r="B15" s="3">
        <v>12</v>
      </c>
      <c r="C15" s="3" t="s">
        <v>80</v>
      </c>
      <c r="D15" s="2" t="s">
        <v>535</v>
      </c>
      <c r="E15" s="2" t="s">
        <v>28</v>
      </c>
      <c r="F15" s="4">
        <v>0</v>
      </c>
      <c r="G15" s="2" t="s">
        <v>47</v>
      </c>
      <c r="H15" s="3">
        <v>4</v>
      </c>
      <c r="I15" s="3">
        <v>24.5</v>
      </c>
    </row>
    <row r="16" spans="1:9" x14ac:dyDescent="0.25">
      <c r="A16" s="3">
        <v>11</v>
      </c>
      <c r="B16" s="3">
        <v>17</v>
      </c>
      <c r="C16" s="3" t="s">
        <v>80</v>
      </c>
      <c r="D16" s="2" t="s">
        <v>536</v>
      </c>
      <c r="E16" s="2" t="s">
        <v>28</v>
      </c>
      <c r="F16" s="4">
        <v>0</v>
      </c>
      <c r="G16" s="2" t="s">
        <v>14</v>
      </c>
      <c r="H16" s="3">
        <v>4</v>
      </c>
      <c r="I16" s="3">
        <v>22</v>
      </c>
    </row>
    <row r="17" spans="1:9" x14ac:dyDescent="0.25">
      <c r="A17" s="3">
        <v>12</v>
      </c>
      <c r="B17" s="3">
        <v>7</v>
      </c>
      <c r="C17" s="3" t="s">
        <v>319</v>
      </c>
      <c r="D17" s="2" t="s">
        <v>537</v>
      </c>
      <c r="E17" s="2" t="s">
        <v>28</v>
      </c>
      <c r="F17" s="4">
        <v>1048</v>
      </c>
      <c r="G17" s="2" t="s">
        <v>531</v>
      </c>
      <c r="H17" s="3">
        <v>3.5</v>
      </c>
      <c r="I17" s="3">
        <v>28</v>
      </c>
    </row>
    <row r="18" spans="1:9" x14ac:dyDescent="0.25">
      <c r="A18" s="3">
        <v>13</v>
      </c>
      <c r="B18" s="3">
        <v>16</v>
      </c>
      <c r="C18" s="3" t="s">
        <v>83</v>
      </c>
      <c r="D18" s="2" t="s">
        <v>538</v>
      </c>
      <c r="E18" s="2" t="s">
        <v>28</v>
      </c>
      <c r="F18" s="4">
        <v>0</v>
      </c>
      <c r="G18" s="2" t="s">
        <v>14</v>
      </c>
      <c r="H18" s="3">
        <v>3.5</v>
      </c>
      <c r="I18" s="3">
        <v>25.5</v>
      </c>
    </row>
    <row r="19" spans="1:9" x14ac:dyDescent="0.25">
      <c r="A19" s="3">
        <v>14</v>
      </c>
      <c r="B19" s="3">
        <v>10</v>
      </c>
      <c r="C19" s="3" t="s">
        <v>80</v>
      </c>
      <c r="D19" s="2" t="s">
        <v>539</v>
      </c>
      <c r="E19" s="2" t="s">
        <v>28</v>
      </c>
      <c r="F19" s="4">
        <v>0</v>
      </c>
      <c r="G19" s="2" t="s">
        <v>540</v>
      </c>
      <c r="H19" s="3">
        <v>3</v>
      </c>
      <c r="I19" s="3">
        <v>24.5</v>
      </c>
    </row>
    <row r="20" spans="1:9" x14ac:dyDescent="0.25">
      <c r="A20" s="3">
        <v>15</v>
      </c>
      <c r="B20" s="3">
        <v>18</v>
      </c>
      <c r="C20" s="3" t="s">
        <v>83</v>
      </c>
      <c r="D20" s="2" t="s">
        <v>541</v>
      </c>
      <c r="E20" s="2" t="s">
        <v>28</v>
      </c>
      <c r="F20" s="4">
        <v>0</v>
      </c>
      <c r="G20" s="2" t="s">
        <v>542</v>
      </c>
      <c r="H20" s="3">
        <v>3</v>
      </c>
      <c r="I20" s="3">
        <v>22.5</v>
      </c>
    </row>
    <row r="21" spans="1:9" x14ac:dyDescent="0.25">
      <c r="A21" s="3">
        <v>16</v>
      </c>
      <c r="B21" s="3">
        <v>19</v>
      </c>
      <c r="C21" s="3" t="s">
        <v>83</v>
      </c>
      <c r="D21" s="2" t="s">
        <v>543</v>
      </c>
      <c r="E21" s="2" t="s">
        <v>28</v>
      </c>
      <c r="F21" s="4">
        <v>0</v>
      </c>
      <c r="G21" s="2" t="s">
        <v>542</v>
      </c>
      <c r="H21" s="3">
        <v>3</v>
      </c>
      <c r="I21" s="3">
        <v>21.5</v>
      </c>
    </row>
    <row r="22" spans="1:9" x14ac:dyDescent="0.25">
      <c r="A22" s="3">
        <v>17</v>
      </c>
      <c r="B22" s="3">
        <v>9</v>
      </c>
      <c r="C22" s="3" t="s">
        <v>83</v>
      </c>
      <c r="D22" s="2" t="s">
        <v>544</v>
      </c>
      <c r="E22" s="2" t="s">
        <v>28</v>
      </c>
      <c r="F22" s="4">
        <v>0</v>
      </c>
      <c r="G22" s="2" t="s">
        <v>540</v>
      </c>
      <c r="H22" s="3">
        <v>3</v>
      </c>
      <c r="I22" s="3">
        <v>21</v>
      </c>
    </row>
    <row r="23" spans="1:9" x14ac:dyDescent="0.25">
      <c r="A23" s="3">
        <v>18</v>
      </c>
      <c r="B23" s="3">
        <v>14</v>
      </c>
      <c r="C23" s="3" t="s">
        <v>82</v>
      </c>
      <c r="D23" s="2" t="s">
        <v>545</v>
      </c>
      <c r="E23" s="2" t="s">
        <v>28</v>
      </c>
      <c r="F23" s="4">
        <v>0</v>
      </c>
      <c r="G23" s="2" t="s">
        <v>14</v>
      </c>
      <c r="H23" s="3">
        <v>2.5</v>
      </c>
      <c r="I23" s="3">
        <v>22.5</v>
      </c>
    </row>
    <row r="24" spans="1:9" x14ac:dyDescent="0.25">
      <c r="A24" s="3">
        <v>19</v>
      </c>
      <c r="B24" s="3">
        <v>8</v>
      </c>
      <c r="C24" s="3" t="s">
        <v>83</v>
      </c>
      <c r="D24" s="2" t="s">
        <v>546</v>
      </c>
      <c r="E24" s="2" t="s">
        <v>28</v>
      </c>
      <c r="F24" s="4">
        <v>0</v>
      </c>
      <c r="G24" s="2" t="s">
        <v>547</v>
      </c>
      <c r="H24" s="3">
        <v>2.5</v>
      </c>
      <c r="I24" s="3">
        <v>18.5</v>
      </c>
    </row>
    <row r="25" spans="1:9" x14ac:dyDescent="0.25">
      <c r="A25" s="3">
        <v>20</v>
      </c>
      <c r="B25" s="3">
        <v>20</v>
      </c>
      <c r="C25" s="3" t="s">
        <v>83</v>
      </c>
      <c r="D25" s="2" t="s">
        <v>548</v>
      </c>
      <c r="E25" s="2" t="s">
        <v>28</v>
      </c>
      <c r="F25" s="4">
        <v>0</v>
      </c>
      <c r="G25" s="2" t="s">
        <v>14</v>
      </c>
      <c r="H25" s="3">
        <v>1.5</v>
      </c>
      <c r="I25" s="3">
        <v>20</v>
      </c>
    </row>
    <row r="26" spans="1:9" x14ac:dyDescent="0.25">
      <c r="A26" s="3">
        <v>21</v>
      </c>
      <c r="B26" s="3">
        <v>15</v>
      </c>
      <c r="C26" s="3" t="s">
        <v>83</v>
      </c>
      <c r="D26" s="2" t="s">
        <v>549</v>
      </c>
      <c r="E26" s="2" t="s">
        <v>28</v>
      </c>
      <c r="F26" s="4">
        <v>0</v>
      </c>
      <c r="G26" s="2" t="s">
        <v>14</v>
      </c>
      <c r="H26" s="3">
        <v>1</v>
      </c>
      <c r="I26" s="3">
        <v>21</v>
      </c>
    </row>
    <row r="28" spans="1:9" x14ac:dyDescent="0.25">
      <c r="A28" s="21" t="s">
        <v>59</v>
      </c>
      <c r="B28" s="20"/>
      <c r="C28" s="27"/>
      <c r="D28" s="20"/>
      <c r="E28" s="20"/>
      <c r="F28" s="20"/>
      <c r="G28" s="20"/>
      <c r="H28" s="20"/>
      <c r="I28" s="20"/>
    </row>
    <row r="29" spans="1:9" x14ac:dyDescent="0.25">
      <c r="A29" s="1" t="s">
        <v>60</v>
      </c>
      <c r="B29" s="20"/>
      <c r="C29" s="27"/>
      <c r="D29" s="20"/>
      <c r="E29" s="20"/>
      <c r="F29" s="20"/>
      <c r="G29" s="20"/>
      <c r="H29" s="20"/>
      <c r="I29" s="20"/>
    </row>
    <row r="31" spans="1:9" x14ac:dyDescent="0.25">
      <c r="A31" s="23" t="s">
        <v>550</v>
      </c>
      <c r="B31" s="20"/>
      <c r="C31" s="27"/>
      <c r="D31" s="20"/>
      <c r="E31" s="20"/>
      <c r="F31" s="20"/>
      <c r="G31" s="20"/>
      <c r="H31" s="20"/>
      <c r="I31" s="20"/>
    </row>
    <row r="32" spans="1:9" x14ac:dyDescent="0.25">
      <c r="A32" s="22" t="s">
        <v>62</v>
      </c>
      <c r="B32" s="20"/>
      <c r="C32" s="27"/>
      <c r="D32" s="20"/>
      <c r="E32" s="20"/>
      <c r="F32" s="20"/>
      <c r="G32" s="20"/>
      <c r="H32" s="20"/>
      <c r="I32" s="20"/>
    </row>
  </sheetData>
  <hyperlinks>
    <hyperlink ref="A31:I31" r:id="rId1" display="Všechny detaily tohoto turnaje naleznete pod  https://chess-results.com/tnr1189459.aspx?lan=5" xr:uid="{00000000-0004-0000-0000-000000000000}"/>
    <hyperlink ref="A32:I32" r:id="rId2" display="Chess-Tournament-Results-Server: Chess-Results" xr:uid="{00000000-0004-0000-0000-000001000000}"/>
    <hyperlink ref="A1:I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57F72D-9C06-474A-8FD9-D007978C79D4}">
  <dimension ref="A1:I27"/>
  <sheetViews>
    <sheetView workbookViewId="0">
      <selection activeCell="G15" sqref="G15"/>
    </sheetView>
  </sheetViews>
  <sheetFormatPr defaultRowHeight="15" x14ac:dyDescent="0.25"/>
  <cols>
    <col min="3" max="3" width="9.140625" style="8"/>
    <col min="4" max="4" width="13.85546875" bestFit="1" customWidth="1"/>
    <col min="5" max="5" width="4" bestFit="1" customWidth="1"/>
    <col min="6" max="6" width="5" bestFit="1" customWidth="1"/>
    <col min="7" max="7" width="18.42578125" bestFit="1" customWidth="1"/>
  </cols>
  <sheetData>
    <row r="1" spans="1:9" x14ac:dyDescent="0.25">
      <c r="A1" s="22" t="s">
        <v>20</v>
      </c>
      <c r="B1" s="20"/>
      <c r="C1" s="27"/>
      <c r="D1" s="20"/>
      <c r="E1" s="20"/>
      <c r="F1" s="20"/>
      <c r="G1" s="20"/>
      <c r="H1" s="20"/>
      <c r="I1" s="20"/>
    </row>
    <row r="2" spans="1:9" x14ac:dyDescent="0.25">
      <c r="A2" s="21" t="s">
        <v>551</v>
      </c>
      <c r="B2" s="20"/>
      <c r="C2" s="27"/>
      <c r="D2" s="20"/>
      <c r="E2" s="20"/>
      <c r="F2" s="20"/>
      <c r="G2" s="20"/>
      <c r="H2" s="20"/>
      <c r="I2" s="20"/>
    </row>
    <row r="3" spans="1:9" x14ac:dyDescent="0.25">
      <c r="A3" s="24" t="s">
        <v>552</v>
      </c>
      <c r="B3" s="20"/>
      <c r="C3" s="27"/>
      <c r="D3" s="20"/>
      <c r="E3" s="20"/>
      <c r="F3" s="20"/>
      <c r="G3" s="20"/>
      <c r="H3" s="20"/>
      <c r="I3" s="20"/>
    </row>
    <row r="4" spans="1:9" x14ac:dyDescent="0.25">
      <c r="A4" s="21" t="s">
        <v>23</v>
      </c>
      <c r="B4" s="20"/>
      <c r="C4" s="27"/>
      <c r="D4" s="20"/>
      <c r="E4" s="20"/>
      <c r="F4" s="20"/>
      <c r="G4" s="20"/>
      <c r="H4" s="20"/>
      <c r="I4" s="20"/>
    </row>
    <row r="5" spans="1:9" x14ac:dyDescent="0.25">
      <c r="A5" s="6" t="s">
        <v>0</v>
      </c>
      <c r="B5" s="6" t="s">
        <v>24</v>
      </c>
      <c r="C5" s="6" t="s">
        <v>63</v>
      </c>
      <c r="D5" s="5" t="s">
        <v>1</v>
      </c>
      <c r="E5" s="5" t="s">
        <v>2</v>
      </c>
      <c r="F5" s="7" t="s">
        <v>3</v>
      </c>
      <c r="G5" s="5" t="s">
        <v>4</v>
      </c>
      <c r="H5" s="6" t="s">
        <v>25</v>
      </c>
      <c r="I5" s="6" t="s">
        <v>26</v>
      </c>
    </row>
    <row r="6" spans="1:9" x14ac:dyDescent="0.25">
      <c r="A6" s="3">
        <v>1</v>
      </c>
      <c r="B6" s="3">
        <v>2</v>
      </c>
      <c r="C6" s="3" t="s">
        <v>81</v>
      </c>
      <c r="D6" s="2" t="s">
        <v>69</v>
      </c>
      <c r="E6" s="2" t="s">
        <v>28</v>
      </c>
      <c r="F6" s="4">
        <v>1332</v>
      </c>
      <c r="G6" s="2" t="s">
        <v>47</v>
      </c>
      <c r="H6" s="3">
        <v>6.5</v>
      </c>
      <c r="I6" s="3">
        <v>28</v>
      </c>
    </row>
    <row r="7" spans="1:9" x14ac:dyDescent="0.25">
      <c r="A7" s="3">
        <v>2</v>
      </c>
      <c r="B7" s="3">
        <v>1</v>
      </c>
      <c r="C7" s="3" t="s">
        <v>80</v>
      </c>
      <c r="D7" s="2" t="s">
        <v>71</v>
      </c>
      <c r="E7" s="2" t="s">
        <v>28</v>
      </c>
      <c r="F7" s="4">
        <v>1410</v>
      </c>
      <c r="G7" s="2" t="s">
        <v>47</v>
      </c>
      <c r="H7" s="3">
        <v>5.5</v>
      </c>
      <c r="I7" s="3">
        <v>29</v>
      </c>
    </row>
    <row r="8" spans="1:9" x14ac:dyDescent="0.25">
      <c r="A8" s="3">
        <v>3</v>
      </c>
      <c r="B8" s="3">
        <v>9</v>
      </c>
      <c r="C8" s="3" t="s">
        <v>80</v>
      </c>
      <c r="D8" s="2" t="s">
        <v>147</v>
      </c>
      <c r="E8" s="2" t="s">
        <v>28</v>
      </c>
      <c r="F8" s="4">
        <v>0</v>
      </c>
      <c r="G8" s="2" t="s">
        <v>553</v>
      </c>
      <c r="H8" s="3">
        <v>5</v>
      </c>
      <c r="I8" s="3">
        <v>32</v>
      </c>
    </row>
    <row r="9" spans="1:9" x14ac:dyDescent="0.25">
      <c r="A9" s="3">
        <v>4</v>
      </c>
      <c r="B9" s="3">
        <v>3</v>
      </c>
      <c r="C9" s="3" t="s">
        <v>80</v>
      </c>
      <c r="D9" s="2" t="s">
        <v>72</v>
      </c>
      <c r="E9" s="2" t="s">
        <v>28</v>
      </c>
      <c r="F9" s="4">
        <v>1175</v>
      </c>
      <c r="G9" s="2" t="s">
        <v>47</v>
      </c>
      <c r="H9" s="3">
        <v>4.5</v>
      </c>
      <c r="I9" s="3">
        <v>30</v>
      </c>
    </row>
    <row r="10" spans="1:9" x14ac:dyDescent="0.25">
      <c r="A10" s="3">
        <v>5</v>
      </c>
      <c r="B10" s="3">
        <v>11</v>
      </c>
      <c r="C10" s="3" t="s">
        <v>82</v>
      </c>
      <c r="D10" s="2" t="s">
        <v>34</v>
      </c>
      <c r="E10" s="2" t="s">
        <v>28</v>
      </c>
      <c r="F10" s="4">
        <v>0</v>
      </c>
      <c r="G10" s="2" t="s">
        <v>33</v>
      </c>
      <c r="H10" s="3">
        <v>4.5</v>
      </c>
      <c r="I10" s="3">
        <v>25.5</v>
      </c>
    </row>
    <row r="11" spans="1:9" x14ac:dyDescent="0.25">
      <c r="A11" s="3">
        <v>6</v>
      </c>
      <c r="B11" s="3">
        <v>4</v>
      </c>
      <c r="C11" s="3" t="s">
        <v>83</v>
      </c>
      <c r="D11" s="2" t="s">
        <v>32</v>
      </c>
      <c r="E11" s="2" t="s">
        <v>28</v>
      </c>
      <c r="F11" s="4">
        <v>1110</v>
      </c>
      <c r="G11" s="2" t="s">
        <v>33</v>
      </c>
      <c r="H11" s="3">
        <v>4</v>
      </c>
      <c r="I11" s="3">
        <v>31</v>
      </c>
    </row>
    <row r="12" spans="1:9" x14ac:dyDescent="0.25">
      <c r="A12" s="3">
        <v>7</v>
      </c>
      <c r="B12" s="3">
        <v>5</v>
      </c>
      <c r="C12" s="3" t="s">
        <v>83</v>
      </c>
      <c r="D12" s="2" t="s">
        <v>251</v>
      </c>
      <c r="E12" s="2" t="s">
        <v>28</v>
      </c>
      <c r="F12" s="4">
        <v>1089</v>
      </c>
      <c r="G12" s="2" t="s">
        <v>47</v>
      </c>
      <c r="H12" s="3">
        <v>4</v>
      </c>
      <c r="I12" s="3">
        <v>25</v>
      </c>
    </row>
    <row r="13" spans="1:9" x14ac:dyDescent="0.25">
      <c r="A13" s="3">
        <v>8</v>
      </c>
      <c r="B13" s="3">
        <v>6</v>
      </c>
      <c r="C13" s="3" t="s">
        <v>83</v>
      </c>
      <c r="D13" s="2" t="s">
        <v>45</v>
      </c>
      <c r="E13" s="2" t="s">
        <v>28</v>
      </c>
      <c r="F13" s="4">
        <v>1082</v>
      </c>
      <c r="G13" s="2" t="s">
        <v>33</v>
      </c>
      <c r="H13" s="3">
        <v>4</v>
      </c>
      <c r="I13" s="3">
        <v>24.5</v>
      </c>
    </row>
    <row r="14" spans="1:9" x14ac:dyDescent="0.25">
      <c r="A14" s="3">
        <v>9</v>
      </c>
      <c r="B14" s="3">
        <v>15</v>
      </c>
      <c r="C14" s="3" t="s">
        <v>80</v>
      </c>
      <c r="D14" s="2" t="s">
        <v>554</v>
      </c>
      <c r="E14" s="2" t="s">
        <v>28</v>
      </c>
      <c r="F14" s="4">
        <v>0</v>
      </c>
      <c r="G14" s="2" t="s">
        <v>555</v>
      </c>
      <c r="H14" s="3">
        <v>3</v>
      </c>
      <c r="I14" s="3">
        <v>26</v>
      </c>
    </row>
    <row r="15" spans="1:9" x14ac:dyDescent="0.25">
      <c r="A15" s="3">
        <v>10</v>
      </c>
      <c r="B15" s="3">
        <v>8</v>
      </c>
      <c r="C15" s="3" t="s">
        <v>80</v>
      </c>
      <c r="D15" s="2" t="s">
        <v>535</v>
      </c>
      <c r="E15" s="2" t="s">
        <v>28</v>
      </c>
      <c r="F15" s="4">
        <v>0</v>
      </c>
      <c r="G15" s="2" t="s">
        <v>47</v>
      </c>
      <c r="H15" s="3">
        <v>3</v>
      </c>
      <c r="I15" s="3">
        <v>24.5</v>
      </c>
    </row>
    <row r="16" spans="1:9" x14ac:dyDescent="0.25">
      <c r="A16" s="3">
        <v>11</v>
      </c>
      <c r="B16" s="3">
        <v>12</v>
      </c>
      <c r="C16" s="3" t="s">
        <v>82</v>
      </c>
      <c r="D16" s="2" t="s">
        <v>556</v>
      </c>
      <c r="E16" s="2" t="s">
        <v>28</v>
      </c>
      <c r="F16" s="4">
        <v>0</v>
      </c>
      <c r="G16" s="2" t="s">
        <v>14</v>
      </c>
      <c r="H16" s="3">
        <v>3</v>
      </c>
      <c r="I16" s="3">
        <v>20.5</v>
      </c>
    </row>
    <row r="17" spans="1:9" x14ac:dyDescent="0.25">
      <c r="A17" s="3">
        <v>12</v>
      </c>
      <c r="B17" s="3">
        <v>13</v>
      </c>
      <c r="C17" s="3" t="s">
        <v>83</v>
      </c>
      <c r="D17" s="2" t="s">
        <v>557</v>
      </c>
      <c r="E17" s="2" t="s">
        <v>28</v>
      </c>
      <c r="F17" s="4">
        <v>0</v>
      </c>
      <c r="G17" s="2" t="s">
        <v>558</v>
      </c>
      <c r="H17" s="3">
        <v>2.5</v>
      </c>
      <c r="I17" s="3">
        <v>19.5</v>
      </c>
    </row>
    <row r="18" spans="1:9" x14ac:dyDescent="0.25">
      <c r="A18" s="3">
        <v>13</v>
      </c>
      <c r="B18" s="3">
        <v>14</v>
      </c>
      <c r="C18" s="3" t="s">
        <v>82</v>
      </c>
      <c r="D18" s="2" t="s">
        <v>57</v>
      </c>
      <c r="E18" s="2" t="s">
        <v>28</v>
      </c>
      <c r="F18" s="4">
        <v>0</v>
      </c>
      <c r="G18" s="2" t="s">
        <v>14</v>
      </c>
      <c r="H18" s="3">
        <v>2.5</v>
      </c>
      <c r="I18" s="3">
        <v>19</v>
      </c>
    </row>
    <row r="19" spans="1:9" x14ac:dyDescent="0.25">
      <c r="A19" s="3">
        <v>14</v>
      </c>
      <c r="B19" s="3">
        <v>16</v>
      </c>
      <c r="C19" s="3" t="s">
        <v>82</v>
      </c>
      <c r="D19" s="2" t="s">
        <v>559</v>
      </c>
      <c r="E19" s="2" t="s">
        <v>28</v>
      </c>
      <c r="F19" s="4">
        <v>0</v>
      </c>
      <c r="G19" s="2" t="s">
        <v>14</v>
      </c>
      <c r="H19" s="3">
        <v>2.5</v>
      </c>
      <c r="I19" s="3">
        <v>18.5</v>
      </c>
    </row>
    <row r="20" spans="1:9" x14ac:dyDescent="0.25">
      <c r="A20" s="3">
        <v>15</v>
      </c>
      <c r="B20" s="3">
        <v>10</v>
      </c>
      <c r="C20" s="3" t="s">
        <v>82</v>
      </c>
      <c r="D20" s="2" t="s">
        <v>560</v>
      </c>
      <c r="E20" s="2" t="s">
        <v>28</v>
      </c>
      <c r="F20" s="4">
        <v>0</v>
      </c>
      <c r="G20" s="2" t="s">
        <v>14</v>
      </c>
      <c r="H20" s="3">
        <v>1</v>
      </c>
      <c r="I20" s="3">
        <v>21.5</v>
      </c>
    </row>
    <row r="21" spans="1:9" x14ac:dyDescent="0.25">
      <c r="A21" s="3">
        <v>16</v>
      </c>
      <c r="B21" s="3">
        <v>7</v>
      </c>
      <c r="C21" s="3" t="s">
        <v>83</v>
      </c>
      <c r="D21" s="2" t="s">
        <v>546</v>
      </c>
      <c r="E21" s="2" t="s">
        <v>28</v>
      </c>
      <c r="F21" s="4">
        <v>0</v>
      </c>
      <c r="G21" s="2" t="s">
        <v>547</v>
      </c>
      <c r="H21" s="3">
        <v>0.5</v>
      </c>
      <c r="I21" s="3">
        <v>17.5</v>
      </c>
    </row>
    <row r="23" spans="1:9" x14ac:dyDescent="0.25">
      <c r="A23" s="21" t="s">
        <v>59</v>
      </c>
      <c r="B23" s="20"/>
      <c r="C23" s="27"/>
      <c r="D23" s="20"/>
      <c r="E23" s="20"/>
      <c r="F23" s="20"/>
      <c r="G23" s="20"/>
      <c r="H23" s="20"/>
      <c r="I23" s="20"/>
    </row>
    <row r="24" spans="1:9" x14ac:dyDescent="0.25">
      <c r="A24" s="1" t="s">
        <v>60</v>
      </c>
      <c r="B24" s="20"/>
      <c r="C24" s="27"/>
      <c r="D24" s="20"/>
      <c r="E24" s="20"/>
      <c r="F24" s="20"/>
      <c r="G24" s="20"/>
      <c r="H24" s="20"/>
      <c r="I24" s="20"/>
    </row>
    <row r="26" spans="1:9" x14ac:dyDescent="0.25">
      <c r="A26" s="23" t="s">
        <v>561</v>
      </c>
      <c r="B26" s="20"/>
      <c r="C26" s="27"/>
      <c r="D26" s="20"/>
      <c r="E26" s="20"/>
      <c r="F26" s="20"/>
      <c r="G26" s="20"/>
      <c r="H26" s="20"/>
      <c r="I26" s="20"/>
    </row>
    <row r="27" spans="1:9" x14ac:dyDescent="0.25">
      <c r="A27" s="22" t="s">
        <v>62</v>
      </c>
      <c r="B27" s="20"/>
      <c r="C27" s="27"/>
      <c r="D27" s="20"/>
      <c r="E27" s="20"/>
      <c r="F27" s="20"/>
      <c r="G27" s="20"/>
      <c r="H27" s="20"/>
      <c r="I27" s="20"/>
    </row>
  </sheetData>
  <hyperlinks>
    <hyperlink ref="A26:I26" r:id="rId1" display="Všechny detaily tohoto turnaje naleznete pod  https://chess-results.com/tnr1197479.aspx?lan=5" xr:uid="{00000000-0004-0000-0000-000000000000}"/>
    <hyperlink ref="A27:I27" r:id="rId2" display="Chess-Tournament-Results-Server: Chess-Results" xr:uid="{00000000-0004-0000-0000-000001000000}"/>
    <hyperlink ref="A1:I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D490F-9B04-408C-9D72-42E58A974CEA}">
  <dimension ref="A1:J58"/>
  <sheetViews>
    <sheetView workbookViewId="0">
      <selection activeCell="F48" sqref="F48"/>
    </sheetView>
  </sheetViews>
  <sheetFormatPr defaultRowHeight="15" x14ac:dyDescent="0.25"/>
  <cols>
    <col min="3" max="3" width="10.28515625" style="8" bestFit="1" customWidth="1"/>
    <col min="4" max="4" width="17.28515625" bestFit="1" customWidth="1"/>
    <col min="5" max="5" width="4.28515625" bestFit="1" customWidth="1"/>
    <col min="6" max="6" width="5" bestFit="1" customWidth="1"/>
  </cols>
  <sheetData>
    <row r="1" spans="1:10" x14ac:dyDescent="0.25">
      <c r="A1" s="22" t="s">
        <v>20</v>
      </c>
      <c r="B1" s="20"/>
      <c r="C1" s="27"/>
      <c r="D1" s="20"/>
      <c r="E1" s="20"/>
      <c r="F1" s="20"/>
      <c r="G1" s="20"/>
      <c r="H1" s="20"/>
      <c r="I1" s="20"/>
      <c r="J1" s="20"/>
    </row>
    <row r="2" spans="1:10" x14ac:dyDescent="0.25">
      <c r="A2" s="21" t="s">
        <v>562</v>
      </c>
      <c r="B2" s="20"/>
      <c r="C2" s="27"/>
      <c r="D2" s="20"/>
      <c r="E2" s="20"/>
      <c r="F2" s="20"/>
      <c r="G2" s="20"/>
      <c r="H2" s="20"/>
      <c r="I2" s="20"/>
      <c r="J2" s="20"/>
    </row>
    <row r="3" spans="1:10" x14ac:dyDescent="0.25">
      <c r="A3" s="24" t="s">
        <v>563</v>
      </c>
      <c r="B3" s="20"/>
      <c r="C3" s="27"/>
      <c r="D3" s="20"/>
      <c r="E3" s="20"/>
      <c r="F3" s="20"/>
      <c r="G3" s="20"/>
      <c r="H3" s="20"/>
      <c r="I3" s="20"/>
      <c r="J3" s="20"/>
    </row>
    <row r="4" spans="1:10" x14ac:dyDescent="0.25">
      <c r="A4" s="21" t="s">
        <v>208</v>
      </c>
      <c r="B4" s="20"/>
      <c r="C4" s="27"/>
      <c r="D4" s="20"/>
      <c r="E4" s="20"/>
      <c r="F4" s="20"/>
      <c r="G4" s="20"/>
      <c r="H4" s="20"/>
      <c r="I4" s="20"/>
      <c r="J4" s="20"/>
    </row>
    <row r="5" spans="1:10" x14ac:dyDescent="0.25">
      <c r="A5" s="6" t="s">
        <v>0</v>
      </c>
      <c r="B5" s="6" t="s">
        <v>24</v>
      </c>
      <c r="C5" s="6" t="s">
        <v>63</v>
      </c>
      <c r="D5" s="5" t="s">
        <v>1</v>
      </c>
      <c r="E5" s="5" t="s">
        <v>2</v>
      </c>
      <c r="F5" s="7" t="s">
        <v>3</v>
      </c>
      <c r="G5" s="6" t="s">
        <v>25</v>
      </c>
      <c r="H5" s="6" t="s">
        <v>26</v>
      </c>
      <c r="I5" s="6" t="s">
        <v>87</v>
      </c>
      <c r="J5" s="6" t="s">
        <v>88</v>
      </c>
    </row>
    <row r="6" spans="1:10" x14ac:dyDescent="0.25">
      <c r="A6" s="3">
        <v>1</v>
      </c>
      <c r="B6" s="3">
        <v>4</v>
      </c>
      <c r="C6" s="3" t="s">
        <v>318</v>
      </c>
      <c r="D6" s="2" t="s">
        <v>212</v>
      </c>
      <c r="E6" s="2" t="s">
        <v>28</v>
      </c>
      <c r="F6" s="4">
        <v>1954</v>
      </c>
      <c r="G6" s="3">
        <v>8.5</v>
      </c>
      <c r="H6" s="3">
        <v>0</v>
      </c>
      <c r="I6" s="3">
        <v>46</v>
      </c>
      <c r="J6" s="3">
        <v>50</v>
      </c>
    </row>
    <row r="7" spans="1:10" x14ac:dyDescent="0.25">
      <c r="A7" s="3">
        <v>2</v>
      </c>
      <c r="B7" s="3">
        <v>5</v>
      </c>
      <c r="C7" s="3" t="s">
        <v>318</v>
      </c>
      <c r="D7" s="2" t="s">
        <v>216</v>
      </c>
      <c r="E7" s="2" t="s">
        <v>28</v>
      </c>
      <c r="F7" s="4">
        <v>1944</v>
      </c>
      <c r="G7" s="3">
        <v>7</v>
      </c>
      <c r="H7" s="3">
        <v>0</v>
      </c>
      <c r="I7" s="3">
        <v>48.5</v>
      </c>
      <c r="J7" s="3">
        <v>53.5</v>
      </c>
    </row>
    <row r="8" spans="1:10" x14ac:dyDescent="0.25">
      <c r="A8" s="3">
        <v>3</v>
      </c>
      <c r="B8" s="3">
        <v>1</v>
      </c>
      <c r="C8" s="3" t="s">
        <v>318</v>
      </c>
      <c r="D8" s="2" t="s">
        <v>213</v>
      </c>
      <c r="E8" s="2" t="s">
        <v>28</v>
      </c>
      <c r="F8" s="4">
        <v>2041</v>
      </c>
      <c r="G8" s="3">
        <v>6.5</v>
      </c>
      <c r="H8" s="3">
        <v>0</v>
      </c>
      <c r="I8" s="3">
        <v>44</v>
      </c>
      <c r="J8" s="3">
        <v>47</v>
      </c>
    </row>
    <row r="9" spans="1:10" x14ac:dyDescent="0.25">
      <c r="A9" s="3">
        <v>4</v>
      </c>
      <c r="B9" s="3">
        <v>8</v>
      </c>
      <c r="C9" s="3" t="s">
        <v>318</v>
      </c>
      <c r="D9" s="2" t="s">
        <v>564</v>
      </c>
      <c r="E9" s="2" t="s">
        <v>28</v>
      </c>
      <c r="F9" s="4">
        <v>1890</v>
      </c>
      <c r="G9" s="3">
        <v>6</v>
      </c>
      <c r="H9" s="3">
        <v>0</v>
      </c>
      <c r="I9" s="3">
        <v>48.5</v>
      </c>
      <c r="J9" s="3">
        <v>52.5</v>
      </c>
    </row>
    <row r="10" spans="1:10" x14ac:dyDescent="0.25">
      <c r="A10" s="3">
        <v>5</v>
      </c>
      <c r="B10" s="3">
        <v>27</v>
      </c>
      <c r="C10" s="3" t="s">
        <v>82</v>
      </c>
      <c r="D10" s="2" t="s">
        <v>109</v>
      </c>
      <c r="E10" s="2" t="s">
        <v>28</v>
      </c>
      <c r="F10" s="4">
        <v>1582</v>
      </c>
      <c r="G10" s="3">
        <v>6</v>
      </c>
      <c r="H10" s="3">
        <v>0</v>
      </c>
      <c r="I10" s="3">
        <v>47</v>
      </c>
      <c r="J10" s="3">
        <v>51</v>
      </c>
    </row>
    <row r="11" spans="1:10" x14ac:dyDescent="0.25">
      <c r="A11" s="3">
        <v>6</v>
      </c>
      <c r="B11" s="3">
        <v>2</v>
      </c>
      <c r="C11" s="3" t="s">
        <v>318</v>
      </c>
      <c r="D11" s="2" t="s">
        <v>375</v>
      </c>
      <c r="E11" s="2" t="s">
        <v>28</v>
      </c>
      <c r="F11" s="4">
        <v>2015</v>
      </c>
      <c r="G11" s="3">
        <v>6</v>
      </c>
      <c r="H11" s="3">
        <v>0</v>
      </c>
      <c r="I11" s="3">
        <v>47</v>
      </c>
      <c r="J11" s="3">
        <v>51</v>
      </c>
    </row>
    <row r="12" spans="1:10" x14ac:dyDescent="0.25">
      <c r="A12" s="3">
        <v>7</v>
      </c>
      <c r="B12" s="3">
        <v>22</v>
      </c>
      <c r="C12" s="3" t="s">
        <v>81</v>
      </c>
      <c r="D12" s="2" t="s">
        <v>234</v>
      </c>
      <c r="E12" s="2" t="s">
        <v>28</v>
      </c>
      <c r="F12" s="4">
        <v>1658</v>
      </c>
      <c r="G12" s="3">
        <v>6</v>
      </c>
      <c r="H12" s="3">
        <v>0</v>
      </c>
      <c r="I12" s="3">
        <v>46</v>
      </c>
      <c r="J12" s="3">
        <v>47</v>
      </c>
    </row>
    <row r="13" spans="1:10" x14ac:dyDescent="0.25">
      <c r="A13" s="3">
        <v>8</v>
      </c>
      <c r="B13" s="3">
        <v>45</v>
      </c>
      <c r="C13" s="3" t="s">
        <v>318</v>
      </c>
      <c r="D13" s="2" t="s">
        <v>565</v>
      </c>
      <c r="E13" s="2" t="s">
        <v>28</v>
      </c>
      <c r="F13" s="4">
        <v>0</v>
      </c>
      <c r="G13" s="3">
        <v>6</v>
      </c>
      <c r="H13" s="3">
        <v>0</v>
      </c>
      <c r="I13" s="3">
        <v>41.5</v>
      </c>
      <c r="J13" s="3">
        <v>45.5</v>
      </c>
    </row>
    <row r="14" spans="1:10" x14ac:dyDescent="0.25">
      <c r="A14" s="3">
        <v>9</v>
      </c>
      <c r="B14" s="3">
        <v>26</v>
      </c>
      <c r="C14" s="3" t="s">
        <v>82</v>
      </c>
      <c r="D14" s="2" t="s">
        <v>89</v>
      </c>
      <c r="E14" s="2" t="s">
        <v>28</v>
      </c>
      <c r="F14" s="4">
        <v>1602</v>
      </c>
      <c r="G14" s="3">
        <v>5.5</v>
      </c>
      <c r="H14" s="3">
        <v>0</v>
      </c>
      <c r="I14" s="3">
        <v>46.5</v>
      </c>
      <c r="J14" s="3">
        <v>48.5</v>
      </c>
    </row>
    <row r="15" spans="1:10" x14ac:dyDescent="0.25">
      <c r="A15" s="3">
        <v>10</v>
      </c>
      <c r="B15" s="3">
        <v>14</v>
      </c>
      <c r="C15" s="3" t="s">
        <v>80</v>
      </c>
      <c r="D15" s="2" t="s">
        <v>237</v>
      </c>
      <c r="E15" s="2" t="s">
        <v>28</v>
      </c>
      <c r="F15" s="4">
        <v>1785</v>
      </c>
      <c r="G15" s="3">
        <v>5.5</v>
      </c>
      <c r="H15" s="3">
        <v>0</v>
      </c>
      <c r="I15" s="3">
        <v>43</v>
      </c>
      <c r="J15" s="3">
        <v>47.5</v>
      </c>
    </row>
    <row r="16" spans="1:10" x14ac:dyDescent="0.25">
      <c r="A16" s="3">
        <v>11</v>
      </c>
      <c r="B16" s="3">
        <v>13</v>
      </c>
      <c r="C16" s="3" t="s">
        <v>318</v>
      </c>
      <c r="D16" s="2" t="s">
        <v>279</v>
      </c>
      <c r="E16" s="2" t="s">
        <v>28</v>
      </c>
      <c r="F16" s="4">
        <v>1793</v>
      </c>
      <c r="G16" s="3">
        <v>5.5</v>
      </c>
      <c r="H16" s="3">
        <v>0</v>
      </c>
      <c r="I16" s="3">
        <v>41</v>
      </c>
      <c r="J16" s="3">
        <v>44.5</v>
      </c>
    </row>
    <row r="17" spans="1:10" x14ac:dyDescent="0.25">
      <c r="A17" s="3">
        <v>12</v>
      </c>
      <c r="B17" s="3">
        <v>9</v>
      </c>
      <c r="C17" s="3" t="s">
        <v>318</v>
      </c>
      <c r="D17" s="2" t="s">
        <v>566</v>
      </c>
      <c r="E17" s="2" t="s">
        <v>28</v>
      </c>
      <c r="F17" s="4">
        <v>1878</v>
      </c>
      <c r="G17" s="3">
        <v>5.5</v>
      </c>
      <c r="H17" s="3">
        <v>0</v>
      </c>
      <c r="I17" s="3">
        <v>41</v>
      </c>
      <c r="J17" s="3">
        <v>44</v>
      </c>
    </row>
    <row r="18" spans="1:10" x14ac:dyDescent="0.25">
      <c r="A18" s="3">
        <v>13</v>
      </c>
      <c r="B18" s="3">
        <v>7</v>
      </c>
      <c r="C18" s="3" t="s">
        <v>318</v>
      </c>
      <c r="D18" s="2" t="s">
        <v>567</v>
      </c>
      <c r="E18" s="2" t="s">
        <v>28</v>
      </c>
      <c r="F18" s="4">
        <v>1898</v>
      </c>
      <c r="G18" s="3">
        <v>5.5</v>
      </c>
      <c r="H18" s="3">
        <v>0</v>
      </c>
      <c r="I18" s="3">
        <v>40.5</v>
      </c>
      <c r="J18" s="3">
        <v>43.5</v>
      </c>
    </row>
    <row r="19" spans="1:10" x14ac:dyDescent="0.25">
      <c r="A19" s="3">
        <v>14</v>
      </c>
      <c r="B19" s="3">
        <v>11</v>
      </c>
      <c r="C19" s="3" t="s">
        <v>318</v>
      </c>
      <c r="D19" s="2" t="s">
        <v>568</v>
      </c>
      <c r="E19" s="2" t="s">
        <v>28</v>
      </c>
      <c r="F19" s="4">
        <v>1821</v>
      </c>
      <c r="G19" s="3">
        <v>5.5</v>
      </c>
      <c r="H19" s="3">
        <v>0</v>
      </c>
      <c r="I19" s="3">
        <v>40</v>
      </c>
      <c r="J19" s="3">
        <v>41.5</v>
      </c>
    </row>
    <row r="20" spans="1:10" x14ac:dyDescent="0.25">
      <c r="A20" s="3">
        <v>15</v>
      </c>
      <c r="B20" s="3">
        <v>6</v>
      </c>
      <c r="C20" s="3" t="s">
        <v>80</v>
      </c>
      <c r="D20" s="2" t="s">
        <v>569</v>
      </c>
      <c r="E20" s="2" t="s">
        <v>28</v>
      </c>
      <c r="F20" s="4">
        <v>1940</v>
      </c>
      <c r="G20" s="3">
        <v>5.5</v>
      </c>
      <c r="H20" s="3">
        <v>0</v>
      </c>
      <c r="I20" s="3">
        <v>39</v>
      </c>
      <c r="J20" s="3">
        <v>41.5</v>
      </c>
    </row>
    <row r="21" spans="1:10" x14ac:dyDescent="0.25">
      <c r="A21" s="3">
        <v>16</v>
      </c>
      <c r="B21" s="3">
        <v>3</v>
      </c>
      <c r="C21" s="3" t="s">
        <v>318</v>
      </c>
      <c r="D21" s="2" t="s">
        <v>220</v>
      </c>
      <c r="E21" s="2" t="s">
        <v>28</v>
      </c>
      <c r="F21" s="4">
        <v>1961</v>
      </c>
      <c r="G21" s="3">
        <v>5</v>
      </c>
      <c r="H21" s="3">
        <v>0</v>
      </c>
      <c r="I21" s="3">
        <v>49.5</v>
      </c>
      <c r="J21" s="3">
        <v>54</v>
      </c>
    </row>
    <row r="22" spans="1:10" x14ac:dyDescent="0.25">
      <c r="A22" s="3">
        <v>17</v>
      </c>
      <c r="B22" s="3">
        <v>32</v>
      </c>
      <c r="C22" s="3" t="s">
        <v>80</v>
      </c>
      <c r="D22" s="2" t="s">
        <v>570</v>
      </c>
      <c r="E22" s="2" t="s">
        <v>28</v>
      </c>
      <c r="F22" s="4">
        <v>1476</v>
      </c>
      <c r="G22" s="3">
        <v>5</v>
      </c>
      <c r="H22" s="3">
        <v>0</v>
      </c>
      <c r="I22" s="3">
        <v>42.5</v>
      </c>
      <c r="J22" s="3">
        <v>47</v>
      </c>
    </row>
    <row r="23" spans="1:10" x14ac:dyDescent="0.25">
      <c r="A23" s="3">
        <v>18</v>
      </c>
      <c r="B23" s="3">
        <v>18</v>
      </c>
      <c r="C23" s="3" t="s">
        <v>318</v>
      </c>
      <c r="D23" s="2" t="s">
        <v>571</v>
      </c>
      <c r="E23" s="2" t="s">
        <v>28</v>
      </c>
      <c r="F23" s="4">
        <v>1702</v>
      </c>
      <c r="G23" s="3">
        <v>5</v>
      </c>
      <c r="H23" s="3">
        <v>0</v>
      </c>
      <c r="I23" s="3">
        <v>41.5</v>
      </c>
      <c r="J23" s="3">
        <v>45.5</v>
      </c>
    </row>
    <row r="24" spans="1:10" x14ac:dyDescent="0.25">
      <c r="A24" s="3">
        <v>19</v>
      </c>
      <c r="B24" s="3">
        <v>21</v>
      </c>
      <c r="C24" s="3" t="s">
        <v>81</v>
      </c>
      <c r="D24" s="2" t="s">
        <v>572</v>
      </c>
      <c r="E24" s="2" t="s">
        <v>28</v>
      </c>
      <c r="F24" s="4">
        <v>1662</v>
      </c>
      <c r="G24" s="3">
        <v>5</v>
      </c>
      <c r="H24" s="3">
        <v>0</v>
      </c>
      <c r="I24" s="3">
        <v>41.5</v>
      </c>
      <c r="J24" s="3">
        <v>45</v>
      </c>
    </row>
    <row r="25" spans="1:10" x14ac:dyDescent="0.25">
      <c r="A25" s="3">
        <v>20</v>
      </c>
      <c r="B25" s="3">
        <v>10</v>
      </c>
      <c r="C25" s="3" t="s">
        <v>318</v>
      </c>
      <c r="D25" s="2" t="s">
        <v>573</v>
      </c>
      <c r="E25" s="2" t="s">
        <v>28</v>
      </c>
      <c r="F25" s="4">
        <v>1874</v>
      </c>
      <c r="G25" s="3">
        <v>5</v>
      </c>
      <c r="H25" s="3">
        <v>0</v>
      </c>
      <c r="I25" s="3">
        <v>38</v>
      </c>
      <c r="J25" s="3">
        <v>41.5</v>
      </c>
    </row>
    <row r="26" spans="1:10" x14ac:dyDescent="0.25">
      <c r="A26" s="3">
        <v>21</v>
      </c>
      <c r="B26" s="3">
        <v>36</v>
      </c>
      <c r="C26" s="3" t="s">
        <v>80</v>
      </c>
      <c r="D26" s="2" t="s">
        <v>574</v>
      </c>
      <c r="E26" s="2" t="s">
        <v>28</v>
      </c>
      <c r="F26" s="4">
        <v>1450</v>
      </c>
      <c r="G26" s="3">
        <v>5</v>
      </c>
      <c r="H26" s="3">
        <v>0</v>
      </c>
      <c r="I26" s="3">
        <v>32.5</v>
      </c>
      <c r="J26" s="3">
        <v>33.5</v>
      </c>
    </row>
    <row r="27" spans="1:10" x14ac:dyDescent="0.25">
      <c r="A27" s="3">
        <v>22</v>
      </c>
      <c r="B27" s="3">
        <v>12</v>
      </c>
      <c r="C27" s="3" t="s">
        <v>318</v>
      </c>
      <c r="D27" s="2" t="s">
        <v>575</v>
      </c>
      <c r="E27" s="2" t="s">
        <v>28</v>
      </c>
      <c r="F27" s="4">
        <v>1804</v>
      </c>
      <c r="G27" s="3">
        <v>4.5</v>
      </c>
      <c r="H27" s="3">
        <v>0</v>
      </c>
      <c r="I27" s="3">
        <v>44</v>
      </c>
      <c r="J27" s="3">
        <v>47.5</v>
      </c>
    </row>
    <row r="28" spans="1:10" x14ac:dyDescent="0.25">
      <c r="A28" s="3">
        <v>23</v>
      </c>
      <c r="B28" s="3">
        <v>25</v>
      </c>
      <c r="C28" s="3" t="s">
        <v>318</v>
      </c>
      <c r="D28" s="2" t="s">
        <v>243</v>
      </c>
      <c r="E28" s="2" t="s">
        <v>28</v>
      </c>
      <c r="F28" s="4">
        <v>1611</v>
      </c>
      <c r="G28" s="3">
        <v>4.5</v>
      </c>
      <c r="H28" s="3">
        <v>0</v>
      </c>
      <c r="I28" s="3">
        <v>39</v>
      </c>
      <c r="J28" s="3">
        <v>40</v>
      </c>
    </row>
    <row r="29" spans="1:10" x14ac:dyDescent="0.25">
      <c r="A29" s="3">
        <v>24</v>
      </c>
      <c r="B29" s="3">
        <v>31</v>
      </c>
      <c r="C29" s="3" t="s">
        <v>82</v>
      </c>
      <c r="D29" s="2" t="s">
        <v>530</v>
      </c>
      <c r="E29" s="2" t="s">
        <v>28</v>
      </c>
      <c r="F29" s="4">
        <v>1479</v>
      </c>
      <c r="G29" s="3">
        <v>4.5</v>
      </c>
      <c r="H29" s="3">
        <v>0</v>
      </c>
      <c r="I29" s="3">
        <v>38</v>
      </c>
      <c r="J29" s="3">
        <v>41</v>
      </c>
    </row>
    <row r="30" spans="1:10" x14ac:dyDescent="0.25">
      <c r="A30" s="3">
        <v>25</v>
      </c>
      <c r="B30" s="3">
        <v>16</v>
      </c>
      <c r="C30" s="3" t="s">
        <v>318</v>
      </c>
      <c r="D30" s="2" t="s">
        <v>576</v>
      </c>
      <c r="E30" s="2" t="s">
        <v>28</v>
      </c>
      <c r="F30" s="4">
        <v>1726</v>
      </c>
      <c r="G30" s="3">
        <v>4.5</v>
      </c>
      <c r="H30" s="3">
        <v>0</v>
      </c>
      <c r="I30" s="3">
        <v>36.5</v>
      </c>
      <c r="J30" s="3">
        <v>40</v>
      </c>
    </row>
    <row r="31" spans="1:10" x14ac:dyDescent="0.25">
      <c r="A31" s="3">
        <v>26</v>
      </c>
      <c r="B31" s="3">
        <v>24</v>
      </c>
      <c r="C31" s="3" t="s">
        <v>81</v>
      </c>
      <c r="D31" s="2" t="s">
        <v>69</v>
      </c>
      <c r="E31" s="2" t="s">
        <v>28</v>
      </c>
      <c r="F31" s="4">
        <v>1650</v>
      </c>
      <c r="G31" s="3">
        <v>4.5</v>
      </c>
      <c r="H31" s="3">
        <v>0</v>
      </c>
      <c r="I31" s="3">
        <v>36</v>
      </c>
      <c r="J31" s="3">
        <v>37.5</v>
      </c>
    </row>
    <row r="32" spans="1:10" x14ac:dyDescent="0.25">
      <c r="A32" s="3">
        <v>27</v>
      </c>
      <c r="B32" s="3">
        <v>20</v>
      </c>
      <c r="C32" s="3" t="s">
        <v>81</v>
      </c>
      <c r="D32" s="2" t="s">
        <v>287</v>
      </c>
      <c r="E32" s="2" t="s">
        <v>28</v>
      </c>
      <c r="F32" s="4">
        <v>1691</v>
      </c>
      <c r="G32" s="3">
        <v>4.5</v>
      </c>
      <c r="H32" s="3">
        <v>0</v>
      </c>
      <c r="I32" s="3">
        <v>35.5</v>
      </c>
      <c r="J32" s="3">
        <v>36.5</v>
      </c>
    </row>
    <row r="33" spans="1:10" x14ac:dyDescent="0.25">
      <c r="A33" s="3">
        <v>28</v>
      </c>
      <c r="B33" s="3">
        <v>17</v>
      </c>
      <c r="C33" s="3" t="s">
        <v>80</v>
      </c>
      <c r="D33" s="2" t="s">
        <v>577</v>
      </c>
      <c r="E33" s="2" t="s">
        <v>28</v>
      </c>
      <c r="F33" s="4">
        <v>1719</v>
      </c>
      <c r="G33" s="3">
        <v>4</v>
      </c>
      <c r="H33" s="3">
        <v>0</v>
      </c>
      <c r="I33" s="3">
        <v>43</v>
      </c>
      <c r="J33" s="3">
        <v>46.5</v>
      </c>
    </row>
    <row r="34" spans="1:10" x14ac:dyDescent="0.25">
      <c r="A34" s="3">
        <v>29</v>
      </c>
      <c r="B34" s="3">
        <v>15</v>
      </c>
      <c r="C34" s="3" t="s">
        <v>80</v>
      </c>
      <c r="D34" s="2" t="s">
        <v>67</v>
      </c>
      <c r="E34" s="2" t="s">
        <v>28</v>
      </c>
      <c r="F34" s="4">
        <v>1746</v>
      </c>
      <c r="G34" s="3">
        <v>4</v>
      </c>
      <c r="H34" s="3">
        <v>0</v>
      </c>
      <c r="I34" s="3">
        <v>40.5</v>
      </c>
      <c r="J34" s="3">
        <v>42.5</v>
      </c>
    </row>
    <row r="35" spans="1:10" x14ac:dyDescent="0.25">
      <c r="A35" s="3">
        <v>30</v>
      </c>
      <c r="B35" s="3">
        <v>30</v>
      </c>
      <c r="C35" s="3" t="s">
        <v>318</v>
      </c>
      <c r="D35" s="2" t="s">
        <v>578</v>
      </c>
      <c r="E35" s="2" t="s">
        <v>28</v>
      </c>
      <c r="F35" s="4">
        <v>1499</v>
      </c>
      <c r="G35" s="3">
        <v>4</v>
      </c>
      <c r="H35" s="3">
        <v>0</v>
      </c>
      <c r="I35" s="3">
        <v>37</v>
      </c>
      <c r="J35" s="3">
        <v>40</v>
      </c>
    </row>
    <row r="36" spans="1:10" x14ac:dyDescent="0.25">
      <c r="A36" s="3">
        <v>31</v>
      </c>
      <c r="B36" s="3">
        <v>43</v>
      </c>
      <c r="C36" s="3" t="s">
        <v>81</v>
      </c>
      <c r="D36" s="2" t="s">
        <v>579</v>
      </c>
      <c r="E36" s="2" t="s">
        <v>28</v>
      </c>
      <c r="F36" s="4">
        <v>0</v>
      </c>
      <c r="G36" s="3">
        <v>4</v>
      </c>
      <c r="H36" s="3">
        <v>0</v>
      </c>
      <c r="I36" s="3">
        <v>33.5</v>
      </c>
      <c r="J36" s="3">
        <v>35.5</v>
      </c>
    </row>
    <row r="37" spans="1:10" x14ac:dyDescent="0.25">
      <c r="A37" s="3">
        <v>32</v>
      </c>
      <c r="B37" s="3">
        <v>40</v>
      </c>
      <c r="C37" s="3" t="s">
        <v>83</v>
      </c>
      <c r="D37" s="2" t="s">
        <v>580</v>
      </c>
      <c r="E37" s="2" t="s">
        <v>28</v>
      </c>
      <c r="F37" s="4">
        <v>1092</v>
      </c>
      <c r="G37" s="3">
        <v>4</v>
      </c>
      <c r="H37" s="3">
        <v>0</v>
      </c>
      <c r="I37" s="3">
        <v>30</v>
      </c>
      <c r="J37" s="3">
        <v>31.5</v>
      </c>
    </row>
    <row r="38" spans="1:10" x14ac:dyDescent="0.25">
      <c r="A38" s="3">
        <v>33</v>
      </c>
      <c r="B38" s="3">
        <v>29</v>
      </c>
      <c r="C38" s="3" t="s">
        <v>318</v>
      </c>
      <c r="D38" s="2" t="s">
        <v>581</v>
      </c>
      <c r="E38" s="2" t="s">
        <v>28</v>
      </c>
      <c r="F38" s="4">
        <v>1511</v>
      </c>
      <c r="G38" s="3">
        <v>3.5</v>
      </c>
      <c r="H38" s="3">
        <v>0</v>
      </c>
      <c r="I38" s="3">
        <v>35</v>
      </c>
      <c r="J38" s="3">
        <v>38</v>
      </c>
    </row>
    <row r="39" spans="1:10" x14ac:dyDescent="0.25">
      <c r="A39" s="3">
        <v>34</v>
      </c>
      <c r="B39" s="3">
        <v>35</v>
      </c>
      <c r="C39" s="3" t="s">
        <v>80</v>
      </c>
      <c r="D39" s="2" t="s">
        <v>147</v>
      </c>
      <c r="E39" s="2" t="s">
        <v>28</v>
      </c>
      <c r="F39" s="4">
        <v>1459</v>
      </c>
      <c r="G39" s="3">
        <v>3.5</v>
      </c>
      <c r="H39" s="3">
        <v>0</v>
      </c>
      <c r="I39" s="3">
        <v>34.5</v>
      </c>
      <c r="J39" s="3">
        <v>36</v>
      </c>
    </row>
    <row r="40" spans="1:10" x14ac:dyDescent="0.25">
      <c r="A40" s="3">
        <v>35</v>
      </c>
      <c r="B40" s="3">
        <v>38</v>
      </c>
      <c r="C40" s="3" t="s">
        <v>80</v>
      </c>
      <c r="D40" s="2" t="s">
        <v>582</v>
      </c>
      <c r="E40" s="2" t="s">
        <v>28</v>
      </c>
      <c r="F40" s="4">
        <v>1226</v>
      </c>
      <c r="G40" s="3">
        <v>3.5</v>
      </c>
      <c r="H40" s="3">
        <v>0</v>
      </c>
      <c r="I40" s="3">
        <v>31.5</v>
      </c>
      <c r="J40" s="3">
        <v>34.5</v>
      </c>
    </row>
    <row r="41" spans="1:10" x14ac:dyDescent="0.25">
      <c r="A41" s="3">
        <v>36</v>
      </c>
      <c r="B41" s="3">
        <v>39</v>
      </c>
      <c r="C41" s="3" t="s">
        <v>83</v>
      </c>
      <c r="D41" s="2" t="s">
        <v>583</v>
      </c>
      <c r="E41" s="2" t="s">
        <v>28</v>
      </c>
      <c r="F41" s="4">
        <v>1095</v>
      </c>
      <c r="G41" s="3">
        <v>3.5</v>
      </c>
      <c r="H41" s="3">
        <v>0</v>
      </c>
      <c r="I41" s="3">
        <v>30</v>
      </c>
      <c r="J41" s="3">
        <v>31.5</v>
      </c>
    </row>
    <row r="42" spans="1:10" x14ac:dyDescent="0.25">
      <c r="A42" s="3">
        <v>37</v>
      </c>
      <c r="B42" s="3">
        <v>34</v>
      </c>
      <c r="C42" s="3" t="s">
        <v>318</v>
      </c>
      <c r="D42" s="2" t="s">
        <v>584</v>
      </c>
      <c r="E42" s="2" t="s">
        <v>585</v>
      </c>
      <c r="F42" s="4">
        <v>1465</v>
      </c>
      <c r="G42" s="3">
        <v>3.5</v>
      </c>
      <c r="H42" s="3">
        <v>0</v>
      </c>
      <c r="I42" s="3">
        <v>26.5</v>
      </c>
      <c r="J42" s="3">
        <v>27.5</v>
      </c>
    </row>
    <row r="43" spans="1:10" x14ac:dyDescent="0.25">
      <c r="A43" s="3">
        <v>38</v>
      </c>
      <c r="B43" s="3">
        <v>23</v>
      </c>
      <c r="C43" s="3" t="s">
        <v>318</v>
      </c>
      <c r="D43" s="2" t="s">
        <v>586</v>
      </c>
      <c r="E43" s="2" t="s">
        <v>28</v>
      </c>
      <c r="F43" s="4">
        <v>1650</v>
      </c>
      <c r="G43" s="3">
        <v>3</v>
      </c>
      <c r="H43" s="3">
        <v>0</v>
      </c>
      <c r="I43" s="3">
        <v>38.5</v>
      </c>
      <c r="J43" s="3">
        <v>41.5</v>
      </c>
    </row>
    <row r="44" spans="1:10" x14ac:dyDescent="0.25">
      <c r="A44" s="3">
        <v>39</v>
      </c>
      <c r="B44" s="3">
        <v>41</v>
      </c>
      <c r="C44" s="3" t="s">
        <v>82</v>
      </c>
      <c r="D44" s="2" t="s">
        <v>587</v>
      </c>
      <c r="E44" s="2" t="s">
        <v>28</v>
      </c>
      <c r="F44" s="4">
        <v>1023</v>
      </c>
      <c r="G44" s="3">
        <v>3</v>
      </c>
      <c r="H44" s="3">
        <v>0</v>
      </c>
      <c r="I44" s="3">
        <v>28.5</v>
      </c>
      <c r="J44" s="3">
        <v>29.5</v>
      </c>
    </row>
    <row r="45" spans="1:10" x14ac:dyDescent="0.25">
      <c r="A45" s="3">
        <v>40</v>
      </c>
      <c r="B45" s="3">
        <v>42</v>
      </c>
      <c r="C45" s="3" t="s">
        <v>80</v>
      </c>
      <c r="D45" s="2" t="s">
        <v>588</v>
      </c>
      <c r="E45" s="2" t="s">
        <v>28</v>
      </c>
      <c r="F45" s="4">
        <v>0</v>
      </c>
      <c r="G45" s="3">
        <v>3</v>
      </c>
      <c r="H45" s="3">
        <v>0</v>
      </c>
      <c r="I45" s="3">
        <v>27.5</v>
      </c>
      <c r="J45" s="3">
        <v>29</v>
      </c>
    </row>
    <row r="46" spans="1:10" x14ac:dyDescent="0.25">
      <c r="A46" s="3">
        <v>41</v>
      </c>
      <c r="B46" s="3">
        <v>28</v>
      </c>
      <c r="C46" s="3" t="s">
        <v>82</v>
      </c>
      <c r="D46" s="2" t="s">
        <v>537</v>
      </c>
      <c r="E46" s="2" t="s">
        <v>28</v>
      </c>
      <c r="F46" s="4">
        <v>1518</v>
      </c>
      <c r="G46" s="3">
        <v>2.5</v>
      </c>
      <c r="H46" s="3">
        <v>0</v>
      </c>
      <c r="I46" s="3">
        <v>32.5</v>
      </c>
      <c r="J46" s="3">
        <v>33.5</v>
      </c>
    </row>
    <row r="47" spans="1:10" x14ac:dyDescent="0.25">
      <c r="A47" s="3">
        <v>42</v>
      </c>
      <c r="B47" s="3">
        <v>19</v>
      </c>
      <c r="C47" s="3" t="s">
        <v>318</v>
      </c>
      <c r="D47" s="2" t="s">
        <v>265</v>
      </c>
      <c r="E47" s="2" t="s">
        <v>28</v>
      </c>
      <c r="F47" s="4">
        <v>1696</v>
      </c>
      <c r="G47" s="3">
        <v>2</v>
      </c>
      <c r="H47" s="3">
        <v>0</v>
      </c>
      <c r="I47" s="3">
        <v>28.5</v>
      </c>
      <c r="J47" s="3">
        <v>30.5</v>
      </c>
    </row>
    <row r="48" spans="1:10" x14ac:dyDescent="0.25">
      <c r="A48" s="3">
        <v>43</v>
      </c>
      <c r="B48" s="3">
        <v>37</v>
      </c>
      <c r="C48" s="3" t="s">
        <v>82</v>
      </c>
      <c r="D48" s="2" t="s">
        <v>589</v>
      </c>
      <c r="E48" s="2" t="s">
        <v>28</v>
      </c>
      <c r="F48" s="4">
        <v>1426</v>
      </c>
      <c r="G48" s="3">
        <v>2</v>
      </c>
      <c r="H48" s="3">
        <v>0</v>
      </c>
      <c r="I48" s="3">
        <v>28</v>
      </c>
      <c r="J48" s="3">
        <v>29</v>
      </c>
    </row>
    <row r="49" spans="1:10" x14ac:dyDescent="0.25">
      <c r="A49" s="3">
        <v>44</v>
      </c>
      <c r="B49" s="3">
        <v>33</v>
      </c>
      <c r="C49" s="3" t="s">
        <v>82</v>
      </c>
      <c r="D49" s="2" t="s">
        <v>307</v>
      </c>
      <c r="E49" s="2" t="s">
        <v>28</v>
      </c>
      <c r="F49" s="4">
        <v>1473</v>
      </c>
      <c r="G49" s="3">
        <v>1.5</v>
      </c>
      <c r="H49" s="3">
        <v>0</v>
      </c>
      <c r="I49" s="3">
        <v>29.5</v>
      </c>
      <c r="J49" s="3">
        <v>30.5</v>
      </c>
    </row>
    <row r="50" spans="1:10" x14ac:dyDescent="0.25">
      <c r="A50" s="3">
        <v>45</v>
      </c>
      <c r="B50" s="3">
        <v>44</v>
      </c>
      <c r="C50" s="3" t="s">
        <v>318</v>
      </c>
      <c r="D50" s="2" t="s">
        <v>590</v>
      </c>
      <c r="E50" s="2" t="s">
        <v>28</v>
      </c>
      <c r="F50" s="4">
        <v>0</v>
      </c>
      <c r="G50" s="3">
        <v>1</v>
      </c>
      <c r="H50" s="3">
        <v>0</v>
      </c>
      <c r="I50" s="3">
        <v>31</v>
      </c>
      <c r="J50" s="3">
        <v>32.5</v>
      </c>
    </row>
    <row r="52" spans="1:10" x14ac:dyDescent="0.25">
      <c r="A52" s="21" t="s">
        <v>59</v>
      </c>
      <c r="B52" s="20"/>
      <c r="C52" s="27"/>
      <c r="D52" s="20"/>
      <c r="E52" s="20"/>
      <c r="F52" s="20"/>
      <c r="G52" s="20"/>
      <c r="H52" s="20"/>
      <c r="I52" s="20"/>
      <c r="J52" s="20"/>
    </row>
    <row r="53" spans="1:10" x14ac:dyDescent="0.25">
      <c r="A53" s="1" t="s">
        <v>101</v>
      </c>
      <c r="B53" s="20"/>
      <c r="C53" s="27"/>
      <c r="D53" s="20"/>
      <c r="E53" s="20"/>
      <c r="F53" s="20"/>
      <c r="G53" s="20"/>
      <c r="H53" s="20"/>
      <c r="I53" s="20"/>
      <c r="J53" s="20"/>
    </row>
    <row r="54" spans="1:10" x14ac:dyDescent="0.25">
      <c r="A54" s="1" t="s">
        <v>591</v>
      </c>
      <c r="B54" s="20"/>
      <c r="C54" s="27"/>
      <c r="D54" s="20"/>
      <c r="E54" s="20"/>
      <c r="F54" s="20"/>
      <c r="G54" s="20"/>
      <c r="H54" s="20"/>
      <c r="I54" s="20"/>
      <c r="J54" s="20"/>
    </row>
    <row r="55" spans="1:10" x14ac:dyDescent="0.25">
      <c r="A55" s="1" t="s">
        <v>592</v>
      </c>
      <c r="B55" s="20"/>
      <c r="C55" s="27"/>
      <c r="D55" s="20"/>
      <c r="E55" s="20"/>
      <c r="F55" s="20"/>
      <c r="G55" s="20"/>
      <c r="H55" s="20"/>
      <c r="I55" s="20"/>
      <c r="J55" s="20"/>
    </row>
    <row r="57" spans="1:10" x14ac:dyDescent="0.25">
      <c r="A57" s="23" t="s">
        <v>593</v>
      </c>
      <c r="B57" s="20"/>
      <c r="C57" s="27"/>
      <c r="D57" s="20"/>
      <c r="E57" s="20"/>
      <c r="F57" s="20"/>
      <c r="G57" s="20"/>
      <c r="H57" s="20"/>
      <c r="I57" s="20"/>
      <c r="J57" s="20"/>
    </row>
    <row r="58" spans="1:10" x14ac:dyDescent="0.25">
      <c r="A58" s="22" t="s">
        <v>62</v>
      </c>
      <c r="B58" s="20"/>
      <c r="C58" s="27"/>
      <c r="D58" s="20"/>
      <c r="E58" s="20"/>
      <c r="F58" s="20"/>
      <c r="G58" s="20"/>
      <c r="H58" s="20"/>
      <c r="I58" s="20"/>
      <c r="J58" s="20"/>
    </row>
  </sheetData>
  <hyperlinks>
    <hyperlink ref="A57:J57" r:id="rId1" display="Všechny detaily tohoto turnaje naleznete pod  https://chess-results.com/tnr1248842.aspx?lan=5" xr:uid="{00000000-0004-0000-0000-000000000000}"/>
    <hyperlink ref="A58:J58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9685F2-635D-42B9-BA07-386570BAA66F}">
  <dimension ref="A1:U53"/>
  <sheetViews>
    <sheetView workbookViewId="0">
      <selection activeCell="B3" sqref="B3"/>
    </sheetView>
  </sheetViews>
  <sheetFormatPr defaultRowHeight="15" x14ac:dyDescent="0.25"/>
  <cols>
    <col min="2" max="2" width="18.5703125" bestFit="1" customWidth="1"/>
    <col min="3" max="3" width="6.7109375" style="8" bestFit="1" customWidth="1"/>
    <col min="5" max="5" width="5" bestFit="1" customWidth="1"/>
    <col min="6" max="6" width="25" bestFit="1" customWidth="1"/>
    <col min="7" max="7" width="4.7109375" customWidth="1"/>
    <col min="8" max="8" width="16.42578125" customWidth="1"/>
    <col min="9" max="9" width="14.7109375" style="8" customWidth="1"/>
    <col min="10" max="10" width="13.5703125" style="8" customWidth="1"/>
    <col min="11" max="11" width="12" style="8" bestFit="1" customWidth="1"/>
    <col min="12" max="12" width="12.42578125" style="8" customWidth="1"/>
    <col min="13" max="13" width="15.42578125" bestFit="1" customWidth="1"/>
    <col min="14" max="14" width="14.28515625" style="8" bestFit="1" customWidth="1"/>
    <col min="15" max="15" width="13" style="8" customWidth="1"/>
    <col min="16" max="16" width="11.140625" style="15" customWidth="1"/>
    <col min="17" max="17" width="14.140625" style="8" customWidth="1"/>
    <col min="18" max="18" width="9.140625" style="8"/>
  </cols>
  <sheetData>
    <row r="1" spans="1:21" x14ac:dyDescent="0.25">
      <c r="K1"/>
      <c r="M1" s="19"/>
      <c r="N1" s="19"/>
      <c r="P1" s="8"/>
      <c r="U1" s="8"/>
    </row>
    <row r="2" spans="1:21" x14ac:dyDescent="0.25">
      <c r="A2" s="6" t="s">
        <v>0</v>
      </c>
      <c r="B2" s="5" t="s">
        <v>1</v>
      </c>
      <c r="C2" s="6" t="s">
        <v>5</v>
      </c>
      <c r="D2" s="5" t="s">
        <v>2</v>
      </c>
      <c r="E2" s="7" t="s">
        <v>3</v>
      </c>
      <c r="F2" s="9" t="s">
        <v>4</v>
      </c>
      <c r="G2" s="12"/>
      <c r="H2" s="14" t="s">
        <v>14</v>
      </c>
      <c r="I2" s="16" t="s">
        <v>13</v>
      </c>
      <c r="J2" s="17" t="s">
        <v>7</v>
      </c>
      <c r="K2" s="18" t="s">
        <v>8</v>
      </c>
      <c r="L2" s="14" t="s">
        <v>9</v>
      </c>
      <c r="M2" s="14" t="s">
        <v>19</v>
      </c>
      <c r="N2" s="14" t="s">
        <v>18</v>
      </c>
      <c r="O2" s="14" t="s">
        <v>10</v>
      </c>
      <c r="P2" s="14" t="s">
        <v>11</v>
      </c>
      <c r="Q2" s="14" t="s">
        <v>16</v>
      </c>
      <c r="R2" s="64" t="s">
        <v>12</v>
      </c>
      <c r="S2" s="14" t="s">
        <v>15</v>
      </c>
      <c r="T2" s="14" t="s">
        <v>17</v>
      </c>
      <c r="U2" s="14" t="s">
        <v>6</v>
      </c>
    </row>
    <row r="3" spans="1:21" x14ac:dyDescent="0.25">
      <c r="A3" s="67">
        <f>1</f>
        <v>1</v>
      </c>
      <c r="B3" s="46" t="s">
        <v>67</v>
      </c>
      <c r="C3" s="45"/>
      <c r="D3" s="47" t="s">
        <v>28</v>
      </c>
      <c r="E3" s="48">
        <v>1595</v>
      </c>
      <c r="F3" s="47" t="s">
        <v>68</v>
      </c>
      <c r="G3" s="49"/>
      <c r="H3" s="50">
        <v>5.5</v>
      </c>
      <c r="I3" s="50"/>
      <c r="J3" s="50">
        <v>7</v>
      </c>
      <c r="K3" s="50"/>
      <c r="L3" s="50"/>
      <c r="M3" s="51">
        <v>4</v>
      </c>
      <c r="N3" s="51"/>
      <c r="O3" s="50"/>
      <c r="P3" s="50"/>
      <c r="Q3" s="50">
        <v>4</v>
      </c>
      <c r="R3" s="50">
        <v>9</v>
      </c>
      <c r="S3" s="50"/>
      <c r="T3" s="50"/>
      <c r="U3" s="52">
        <f>SUM(H3:T3)</f>
        <v>29.5</v>
      </c>
    </row>
    <row r="4" spans="1:21" x14ac:dyDescent="0.25">
      <c r="A4" s="67">
        <f>A3+1</f>
        <v>2</v>
      </c>
      <c r="B4" s="46" t="s">
        <v>71</v>
      </c>
      <c r="C4" s="45"/>
      <c r="D4" s="47" t="s">
        <v>28</v>
      </c>
      <c r="E4" s="48">
        <v>1080</v>
      </c>
      <c r="F4" s="47" t="s">
        <v>47</v>
      </c>
      <c r="G4" s="49"/>
      <c r="H4" s="50">
        <v>4</v>
      </c>
      <c r="I4" s="50"/>
      <c r="J4" s="50">
        <v>4</v>
      </c>
      <c r="K4" s="62">
        <v>3</v>
      </c>
      <c r="L4" s="50"/>
      <c r="M4" s="51">
        <v>3.5</v>
      </c>
      <c r="N4" s="51">
        <v>5</v>
      </c>
      <c r="O4" s="50">
        <v>5.5</v>
      </c>
      <c r="P4" s="50">
        <v>5.5</v>
      </c>
      <c r="Q4" s="50"/>
      <c r="R4" s="50"/>
      <c r="S4" s="50"/>
      <c r="T4" s="50"/>
      <c r="U4" s="52" cm="1">
        <f t="array" ref="U4">SUM(LARGE(H4:T4,{1;2;3;4;5;6}))</f>
        <v>27.5</v>
      </c>
    </row>
    <row r="5" spans="1:21" x14ac:dyDescent="0.25">
      <c r="A5" s="67">
        <f t="shared" ref="A5:A53" si="0">A4+1</f>
        <v>3</v>
      </c>
      <c r="B5" s="46" t="s">
        <v>147</v>
      </c>
      <c r="C5" s="45"/>
      <c r="D5" s="47" t="s">
        <v>28</v>
      </c>
      <c r="E5" s="48">
        <v>0</v>
      </c>
      <c r="F5" s="47" t="s">
        <v>47</v>
      </c>
      <c r="G5" s="53"/>
      <c r="H5" s="53"/>
      <c r="I5" s="50"/>
      <c r="J5" s="50">
        <v>3</v>
      </c>
      <c r="K5" s="53"/>
      <c r="L5" s="50">
        <v>3</v>
      </c>
      <c r="M5" s="51"/>
      <c r="N5" s="51"/>
      <c r="O5" s="50">
        <v>4.5</v>
      </c>
      <c r="P5" s="50">
        <v>5</v>
      </c>
      <c r="Q5" s="50">
        <v>3.5</v>
      </c>
      <c r="R5" s="50"/>
      <c r="S5" s="53"/>
      <c r="T5" s="53"/>
      <c r="U5" s="52">
        <f t="shared" ref="U5:U25" si="1">SUM(H5:T5)</f>
        <v>19</v>
      </c>
    </row>
    <row r="6" spans="1:21" x14ac:dyDescent="0.25">
      <c r="A6" s="68">
        <f t="shared" si="0"/>
        <v>4</v>
      </c>
      <c r="B6" s="2" t="s">
        <v>72</v>
      </c>
      <c r="C6" s="3"/>
      <c r="D6" s="2" t="s">
        <v>28</v>
      </c>
      <c r="E6" s="4">
        <v>1123</v>
      </c>
      <c r="F6" s="2" t="s">
        <v>47</v>
      </c>
      <c r="G6" s="1"/>
      <c r="H6" s="8">
        <v>3.5</v>
      </c>
      <c r="L6" s="8">
        <v>3.5</v>
      </c>
      <c r="M6" s="19">
        <v>3</v>
      </c>
      <c r="N6" s="19"/>
      <c r="O6" s="8">
        <v>4</v>
      </c>
      <c r="P6" s="8">
        <v>4.5</v>
      </c>
      <c r="S6" s="8"/>
      <c r="T6" s="8"/>
      <c r="U6" s="15">
        <f t="shared" si="1"/>
        <v>18.5</v>
      </c>
    </row>
    <row r="7" spans="1:21" x14ac:dyDescent="0.25">
      <c r="A7" s="68">
        <f t="shared" si="0"/>
        <v>5</v>
      </c>
      <c r="B7" s="2" t="s">
        <v>229</v>
      </c>
      <c r="C7" s="3"/>
      <c r="D7" s="2" t="s">
        <v>28</v>
      </c>
      <c r="E7" s="4">
        <v>1667</v>
      </c>
      <c r="F7" s="2" t="s">
        <v>50</v>
      </c>
      <c r="I7" s="11"/>
      <c r="K7" s="8">
        <v>5</v>
      </c>
      <c r="L7" s="8">
        <v>5</v>
      </c>
      <c r="M7" s="8"/>
      <c r="R7" s="8">
        <v>7</v>
      </c>
      <c r="U7" s="15">
        <f>SUM(H7:T7)</f>
        <v>17</v>
      </c>
    </row>
    <row r="8" spans="1:21" x14ac:dyDescent="0.25">
      <c r="A8" s="68">
        <f t="shared" si="0"/>
        <v>6</v>
      </c>
      <c r="B8" s="2" t="s">
        <v>75</v>
      </c>
      <c r="C8" s="3"/>
      <c r="D8" s="2" t="s">
        <v>28</v>
      </c>
      <c r="E8" s="4">
        <v>1048</v>
      </c>
      <c r="F8" s="2" t="s">
        <v>38</v>
      </c>
      <c r="H8" s="8">
        <v>3</v>
      </c>
      <c r="I8" s="8">
        <v>5.5</v>
      </c>
      <c r="J8" s="8">
        <v>5.5</v>
      </c>
      <c r="K8"/>
      <c r="M8" s="19"/>
      <c r="N8" s="19"/>
      <c r="P8" s="8"/>
      <c r="U8" s="15">
        <f t="shared" si="1"/>
        <v>14</v>
      </c>
    </row>
    <row r="9" spans="1:21" x14ac:dyDescent="0.25">
      <c r="A9" s="68">
        <f t="shared" si="0"/>
        <v>7</v>
      </c>
      <c r="B9" s="2" t="s">
        <v>133</v>
      </c>
      <c r="C9" s="3"/>
      <c r="D9" s="2" t="s">
        <v>28</v>
      </c>
      <c r="E9" s="4">
        <v>1158</v>
      </c>
      <c r="F9" s="2" t="s">
        <v>50</v>
      </c>
      <c r="G9" s="1"/>
      <c r="H9" s="8"/>
      <c r="J9" s="8">
        <v>4.5</v>
      </c>
      <c r="M9" s="19"/>
      <c r="N9" s="8">
        <v>4.5</v>
      </c>
      <c r="P9" s="8"/>
      <c r="R9" s="8">
        <v>4</v>
      </c>
      <c r="S9" s="8"/>
      <c r="T9" s="8"/>
      <c r="U9" s="15">
        <f>SUM(H9:T9)</f>
        <v>13</v>
      </c>
    </row>
    <row r="10" spans="1:21" x14ac:dyDescent="0.25">
      <c r="A10" s="68">
        <f t="shared" si="0"/>
        <v>8</v>
      </c>
      <c r="B10" s="2" t="s">
        <v>144</v>
      </c>
      <c r="D10" s="2" t="s">
        <v>28</v>
      </c>
      <c r="E10" s="4">
        <v>1037</v>
      </c>
      <c r="F10" s="2" t="s">
        <v>50</v>
      </c>
      <c r="G10" s="1"/>
      <c r="H10" s="8"/>
      <c r="J10" s="8">
        <v>3.5</v>
      </c>
      <c r="M10" s="19"/>
      <c r="N10" s="19">
        <v>5</v>
      </c>
      <c r="P10" s="8"/>
      <c r="R10" s="8">
        <v>4</v>
      </c>
      <c r="S10" s="8"/>
      <c r="T10" s="8"/>
      <c r="U10" s="15">
        <f>SUM(H10:T10)</f>
        <v>12.5</v>
      </c>
    </row>
    <row r="11" spans="1:21" x14ac:dyDescent="0.25">
      <c r="A11" s="68">
        <f t="shared" si="0"/>
        <v>9</v>
      </c>
      <c r="B11" s="2" t="s">
        <v>131</v>
      </c>
      <c r="C11" s="3"/>
      <c r="D11" s="2" t="s">
        <v>28</v>
      </c>
      <c r="E11" s="4">
        <v>1128</v>
      </c>
      <c r="F11" s="2" t="s">
        <v>118</v>
      </c>
      <c r="G11" s="1"/>
      <c r="H11" s="8"/>
      <c r="J11" s="8">
        <v>4.5</v>
      </c>
      <c r="L11" s="8">
        <v>4</v>
      </c>
      <c r="M11" s="19">
        <v>3</v>
      </c>
      <c r="N11" s="19"/>
      <c r="P11" s="8"/>
      <c r="S11" s="8"/>
      <c r="T11" s="8"/>
      <c r="U11" s="15">
        <f t="shared" si="1"/>
        <v>11.5</v>
      </c>
    </row>
    <row r="12" spans="1:21" x14ac:dyDescent="0.25">
      <c r="A12" s="68">
        <f t="shared" si="0"/>
        <v>10</v>
      </c>
      <c r="B12" s="2" t="s">
        <v>139</v>
      </c>
      <c r="C12" s="3"/>
      <c r="D12" s="2" t="s">
        <v>28</v>
      </c>
      <c r="E12" s="4">
        <v>1017</v>
      </c>
      <c r="F12" s="2" t="s">
        <v>50</v>
      </c>
      <c r="J12" s="8">
        <v>4</v>
      </c>
      <c r="K12"/>
      <c r="M12" s="19"/>
      <c r="N12" s="19">
        <v>4</v>
      </c>
      <c r="P12" s="8"/>
      <c r="R12" s="8">
        <v>3.5</v>
      </c>
      <c r="U12" s="15">
        <f>SUM(H12:T12)</f>
        <v>11.5</v>
      </c>
    </row>
    <row r="13" spans="1:21" x14ac:dyDescent="0.25">
      <c r="A13" s="68">
        <f t="shared" si="0"/>
        <v>11</v>
      </c>
      <c r="B13" s="2" t="s">
        <v>130</v>
      </c>
      <c r="C13" s="3"/>
      <c r="D13" s="2" t="s">
        <v>28</v>
      </c>
      <c r="E13" s="4">
        <v>1123</v>
      </c>
      <c r="F13" s="2" t="s">
        <v>50</v>
      </c>
      <c r="G13" s="1"/>
      <c r="H13" s="8"/>
      <c r="J13" s="8">
        <v>5</v>
      </c>
      <c r="M13" s="19"/>
      <c r="N13" s="19">
        <v>3.5</v>
      </c>
      <c r="P13" s="8"/>
      <c r="R13" s="8">
        <v>2.5</v>
      </c>
      <c r="S13" s="8"/>
      <c r="T13" s="8"/>
      <c r="U13" s="15">
        <f>SUM(H13:T13)</f>
        <v>11</v>
      </c>
    </row>
    <row r="14" spans="1:21" x14ac:dyDescent="0.25">
      <c r="A14" s="68">
        <f t="shared" si="0"/>
        <v>12</v>
      </c>
      <c r="B14" s="2" t="s">
        <v>228</v>
      </c>
      <c r="C14" s="3"/>
      <c r="D14" s="2" t="s">
        <v>28</v>
      </c>
      <c r="E14" s="4">
        <v>1759</v>
      </c>
      <c r="F14" s="2" t="s">
        <v>40</v>
      </c>
      <c r="I14" s="11"/>
      <c r="K14" s="8">
        <v>5</v>
      </c>
      <c r="M14" s="8">
        <v>5.5</v>
      </c>
      <c r="U14" s="15">
        <f t="shared" si="1"/>
        <v>10.5</v>
      </c>
    </row>
    <row r="15" spans="1:21" x14ac:dyDescent="0.25">
      <c r="A15" s="68">
        <f t="shared" si="0"/>
        <v>13</v>
      </c>
      <c r="B15" s="2" t="s">
        <v>66</v>
      </c>
      <c r="C15" s="3"/>
      <c r="D15" s="2" t="s">
        <v>28</v>
      </c>
      <c r="E15" s="4">
        <v>1292</v>
      </c>
      <c r="F15" s="2" t="s">
        <v>40</v>
      </c>
      <c r="G15" s="1"/>
      <c r="H15" s="8">
        <v>6.5</v>
      </c>
      <c r="M15" s="19">
        <v>3.5</v>
      </c>
      <c r="N15" s="19"/>
      <c r="P15" s="8"/>
      <c r="S15" s="8"/>
      <c r="T15" s="8"/>
      <c r="U15" s="15">
        <f t="shared" si="1"/>
        <v>10</v>
      </c>
    </row>
    <row r="16" spans="1:21" x14ac:dyDescent="0.25">
      <c r="A16" s="68">
        <f t="shared" si="0"/>
        <v>14</v>
      </c>
      <c r="B16" s="2" t="s">
        <v>237</v>
      </c>
      <c r="C16" s="3"/>
      <c r="D16" s="2" t="s">
        <v>28</v>
      </c>
      <c r="E16" s="4">
        <v>1498</v>
      </c>
      <c r="F16" s="2" t="s">
        <v>33</v>
      </c>
      <c r="K16" s="11">
        <v>4.5</v>
      </c>
      <c r="M16" s="8"/>
      <c r="Q16" s="8">
        <v>5.5</v>
      </c>
      <c r="U16" s="15">
        <f t="shared" si="1"/>
        <v>10</v>
      </c>
    </row>
    <row r="17" spans="1:21" x14ac:dyDescent="0.25">
      <c r="A17" s="69">
        <f t="shared" si="0"/>
        <v>15</v>
      </c>
      <c r="B17" s="55" t="s">
        <v>128</v>
      </c>
      <c r="C17" s="54" t="s">
        <v>93</v>
      </c>
      <c r="D17" s="56" t="s">
        <v>28</v>
      </c>
      <c r="E17" s="57">
        <v>1383</v>
      </c>
      <c r="F17" s="56" t="s">
        <v>50</v>
      </c>
      <c r="G17" s="58"/>
      <c r="H17" s="59"/>
      <c r="I17" s="59"/>
      <c r="J17" s="59">
        <v>5</v>
      </c>
      <c r="K17" s="59"/>
      <c r="L17" s="59"/>
      <c r="M17" s="60"/>
      <c r="N17" s="60"/>
      <c r="O17" s="59"/>
      <c r="P17" s="59"/>
      <c r="Q17" s="59"/>
      <c r="R17" s="59">
        <v>5</v>
      </c>
      <c r="S17" s="59"/>
      <c r="T17" s="59"/>
      <c r="U17" s="61">
        <f>SUM(H17:T17)</f>
        <v>10</v>
      </c>
    </row>
    <row r="18" spans="1:21" x14ac:dyDescent="0.25">
      <c r="A18" s="68">
        <f t="shared" si="0"/>
        <v>16</v>
      </c>
      <c r="B18" s="2" t="s">
        <v>574</v>
      </c>
      <c r="C18" s="3"/>
      <c r="D18" s="2" t="s">
        <v>28</v>
      </c>
      <c r="E18" s="4">
        <v>1450</v>
      </c>
      <c r="F18" s="2" t="s">
        <v>33</v>
      </c>
      <c r="K18" s="11"/>
      <c r="M18" s="8"/>
      <c r="Q18" s="8">
        <v>5</v>
      </c>
      <c r="R18" s="8">
        <v>5</v>
      </c>
      <c r="U18" s="15">
        <f>SUM(H18:T18)</f>
        <v>10</v>
      </c>
    </row>
    <row r="19" spans="1:21" x14ac:dyDescent="0.25">
      <c r="A19" s="68">
        <f t="shared" si="0"/>
        <v>17</v>
      </c>
      <c r="B19" s="2" t="s">
        <v>226</v>
      </c>
      <c r="C19" s="3"/>
      <c r="D19" s="2" t="s">
        <v>28</v>
      </c>
      <c r="E19" s="4">
        <v>1259</v>
      </c>
      <c r="F19" s="2" t="s">
        <v>135</v>
      </c>
      <c r="G19" s="13"/>
      <c r="H19" s="11"/>
      <c r="K19" s="8">
        <v>5.5</v>
      </c>
      <c r="L19" s="8">
        <v>4</v>
      </c>
      <c r="M19" s="8"/>
      <c r="U19" s="15">
        <f t="shared" si="1"/>
        <v>9.5</v>
      </c>
    </row>
    <row r="20" spans="1:21" ht="14.25" customHeight="1" x14ac:dyDescent="0.25">
      <c r="A20" s="68">
        <f t="shared" si="0"/>
        <v>18</v>
      </c>
      <c r="B20" s="2" t="s">
        <v>337</v>
      </c>
      <c r="C20" s="3"/>
      <c r="D20" s="2" t="s">
        <v>28</v>
      </c>
      <c r="E20" s="4">
        <v>2352</v>
      </c>
      <c r="F20" s="2" t="s">
        <v>50</v>
      </c>
      <c r="G20" s="1"/>
      <c r="H20" s="11"/>
      <c r="M20" s="8">
        <v>9</v>
      </c>
      <c r="U20" s="15">
        <f t="shared" si="1"/>
        <v>9</v>
      </c>
    </row>
    <row r="21" spans="1:21" x14ac:dyDescent="0.25">
      <c r="A21" s="68">
        <f t="shared" si="0"/>
        <v>19</v>
      </c>
      <c r="B21" s="2" t="s">
        <v>238</v>
      </c>
      <c r="C21" s="3"/>
      <c r="D21" s="2" t="s">
        <v>28</v>
      </c>
      <c r="E21" s="4">
        <v>1491</v>
      </c>
      <c r="F21" s="2" t="s">
        <v>36</v>
      </c>
      <c r="K21" s="11">
        <v>4.5</v>
      </c>
      <c r="M21" s="8"/>
      <c r="R21" s="8">
        <v>4.5</v>
      </c>
      <c r="U21" s="15">
        <f>SUM(H21:T21)</f>
        <v>9</v>
      </c>
    </row>
    <row r="22" spans="1:21" x14ac:dyDescent="0.25">
      <c r="A22" s="68">
        <f t="shared" si="0"/>
        <v>20</v>
      </c>
      <c r="B22" s="2" t="s">
        <v>373</v>
      </c>
      <c r="C22" s="3"/>
      <c r="D22" s="2" t="s">
        <v>28</v>
      </c>
      <c r="E22" s="4">
        <v>1499</v>
      </c>
      <c r="F22" s="2" t="s">
        <v>50</v>
      </c>
      <c r="I22" s="11"/>
      <c r="M22" s="8">
        <v>5.5</v>
      </c>
      <c r="R22" s="8">
        <v>2.5</v>
      </c>
      <c r="U22" s="15">
        <f>SUM(H22:T22)</f>
        <v>8</v>
      </c>
    </row>
    <row r="23" spans="1:21" x14ac:dyDescent="0.25">
      <c r="A23" s="68">
        <f t="shared" si="0"/>
        <v>21</v>
      </c>
      <c r="B23" s="2" t="s">
        <v>570</v>
      </c>
      <c r="C23" s="3"/>
      <c r="D23" s="2" t="s">
        <v>28</v>
      </c>
      <c r="E23" s="4">
        <v>1476</v>
      </c>
      <c r="F23" s="2" t="s">
        <v>33</v>
      </c>
      <c r="G23" s="1"/>
      <c r="H23" s="11"/>
      <c r="M23" s="8"/>
      <c r="Q23" s="8">
        <v>5</v>
      </c>
      <c r="R23" s="8">
        <v>3</v>
      </c>
      <c r="U23" s="15">
        <f>SUM(H23:T23)</f>
        <v>8</v>
      </c>
    </row>
    <row r="24" spans="1:21" x14ac:dyDescent="0.25">
      <c r="A24" s="68">
        <f t="shared" si="0"/>
        <v>22</v>
      </c>
      <c r="B24" s="2" t="s">
        <v>134</v>
      </c>
      <c r="C24" s="3"/>
      <c r="D24" s="2" t="s">
        <v>28</v>
      </c>
      <c r="E24" s="4">
        <v>1174</v>
      </c>
      <c r="F24" s="2" t="s">
        <v>135</v>
      </c>
      <c r="J24" s="8">
        <v>4</v>
      </c>
      <c r="K24"/>
      <c r="L24" s="8">
        <v>3</v>
      </c>
      <c r="M24" s="19"/>
      <c r="N24" s="19"/>
      <c r="P24" s="8"/>
      <c r="U24" s="15">
        <f t="shared" si="1"/>
        <v>7</v>
      </c>
    </row>
    <row r="25" spans="1:21" x14ac:dyDescent="0.25">
      <c r="A25" s="68">
        <f t="shared" si="0"/>
        <v>23</v>
      </c>
      <c r="B25" s="2" t="s">
        <v>535</v>
      </c>
      <c r="C25" s="3"/>
      <c r="D25" s="2" t="s">
        <v>28</v>
      </c>
      <c r="E25" s="4">
        <v>0</v>
      </c>
      <c r="F25" s="2" t="s">
        <v>47</v>
      </c>
      <c r="K25" s="11"/>
      <c r="M25" s="8"/>
      <c r="O25" s="8">
        <v>4</v>
      </c>
      <c r="P25" s="29">
        <v>3</v>
      </c>
      <c r="U25" s="15">
        <f t="shared" si="1"/>
        <v>7</v>
      </c>
    </row>
    <row r="26" spans="1:21" x14ac:dyDescent="0.25">
      <c r="A26" s="68">
        <f t="shared" si="0"/>
        <v>24</v>
      </c>
      <c r="B26" s="2" t="s">
        <v>76</v>
      </c>
      <c r="C26" s="3"/>
      <c r="D26" s="2" t="s">
        <v>28</v>
      </c>
      <c r="E26" s="4">
        <v>0</v>
      </c>
      <c r="F26" s="2" t="s">
        <v>14</v>
      </c>
      <c r="H26" s="8">
        <v>2</v>
      </c>
      <c r="J26" s="8">
        <v>4</v>
      </c>
      <c r="K26"/>
      <c r="M26" s="19"/>
      <c r="N26" s="19"/>
      <c r="P26" s="8"/>
      <c r="U26" s="15">
        <f t="shared" ref="U26:U53" si="2">SUM(H26:T26)</f>
        <v>6</v>
      </c>
    </row>
    <row r="27" spans="1:21" x14ac:dyDescent="0.25">
      <c r="A27" s="68">
        <f t="shared" si="0"/>
        <v>25</v>
      </c>
      <c r="B27" s="2" t="s">
        <v>90</v>
      </c>
      <c r="C27" s="3"/>
      <c r="D27" s="2" t="s">
        <v>28</v>
      </c>
      <c r="E27" s="4">
        <v>1154</v>
      </c>
      <c r="F27" s="2" t="s">
        <v>40</v>
      </c>
      <c r="G27" s="1"/>
      <c r="H27" s="8">
        <v>5.5</v>
      </c>
      <c r="M27" s="19"/>
      <c r="N27" s="19"/>
      <c r="P27" s="8"/>
      <c r="S27" s="8"/>
      <c r="T27" s="8"/>
      <c r="U27" s="15">
        <f t="shared" ref="U27:U31" si="3">SUM(H27:T27)</f>
        <v>5.5</v>
      </c>
    </row>
    <row r="28" spans="1:21" x14ac:dyDescent="0.25">
      <c r="A28" s="68">
        <f t="shared" si="0"/>
        <v>26</v>
      </c>
      <c r="B28" s="2" t="s">
        <v>569</v>
      </c>
      <c r="C28" s="3"/>
      <c r="D28" s="2" t="s">
        <v>28</v>
      </c>
      <c r="E28" s="4">
        <v>1940</v>
      </c>
      <c r="F28" s="2" t="s">
        <v>33</v>
      </c>
      <c r="G28" s="13"/>
      <c r="H28" s="11"/>
      <c r="M28" s="8"/>
      <c r="Q28" s="8">
        <v>5.5</v>
      </c>
      <c r="U28" s="15">
        <f t="shared" si="3"/>
        <v>5.5</v>
      </c>
    </row>
    <row r="29" spans="1:21" x14ac:dyDescent="0.25">
      <c r="A29" s="68">
        <f t="shared" si="0"/>
        <v>27</v>
      </c>
      <c r="B29" s="39" t="s">
        <v>639</v>
      </c>
      <c r="C29" s="40"/>
      <c r="D29" s="39" t="s">
        <v>28</v>
      </c>
      <c r="E29" s="41">
        <v>1364</v>
      </c>
      <c r="F29" s="39" t="s">
        <v>50</v>
      </c>
      <c r="R29" s="29">
        <v>5.5</v>
      </c>
      <c r="U29" s="15">
        <f>SUM(H29:T29)</f>
        <v>5.5</v>
      </c>
    </row>
    <row r="30" spans="1:21" x14ac:dyDescent="0.25">
      <c r="A30" s="68">
        <f t="shared" si="0"/>
        <v>28</v>
      </c>
      <c r="B30" s="2" t="s">
        <v>91</v>
      </c>
      <c r="C30" s="3"/>
      <c r="D30" s="2" t="s">
        <v>28</v>
      </c>
      <c r="E30" s="4">
        <v>1419</v>
      </c>
      <c r="F30" s="2" t="s">
        <v>40</v>
      </c>
      <c r="H30" s="8">
        <v>5</v>
      </c>
      <c r="K30"/>
      <c r="M30" s="19"/>
      <c r="N30" s="19"/>
      <c r="P30" s="8"/>
      <c r="U30" s="15">
        <f t="shared" si="3"/>
        <v>5</v>
      </c>
    </row>
    <row r="31" spans="1:21" x14ac:dyDescent="0.25">
      <c r="A31" s="68">
        <f t="shared" si="0"/>
        <v>29</v>
      </c>
      <c r="B31" s="2" t="s">
        <v>129</v>
      </c>
      <c r="C31" s="3"/>
      <c r="D31" s="2" t="s">
        <v>28</v>
      </c>
      <c r="E31" s="4">
        <v>1192</v>
      </c>
      <c r="F31" s="2" t="s">
        <v>68</v>
      </c>
      <c r="G31" s="1"/>
      <c r="H31" s="8"/>
      <c r="J31" s="8">
        <v>5</v>
      </c>
      <c r="M31" s="19"/>
      <c r="N31" s="19"/>
      <c r="P31" s="8"/>
      <c r="S31" s="8"/>
      <c r="T31" s="8"/>
      <c r="U31" s="15">
        <f t="shared" si="3"/>
        <v>5</v>
      </c>
    </row>
    <row r="32" spans="1:21" x14ac:dyDescent="0.25">
      <c r="A32" s="68">
        <f t="shared" si="0"/>
        <v>30</v>
      </c>
      <c r="B32" s="2" t="s">
        <v>77</v>
      </c>
      <c r="C32" s="3"/>
      <c r="D32" s="2" t="s">
        <v>28</v>
      </c>
      <c r="E32" s="4">
        <v>0</v>
      </c>
      <c r="F32" s="2" t="s">
        <v>47</v>
      </c>
      <c r="H32" s="8">
        <v>1</v>
      </c>
      <c r="K32"/>
      <c r="M32" s="19"/>
      <c r="N32" s="19"/>
      <c r="O32" s="8">
        <v>4</v>
      </c>
      <c r="P32" s="8"/>
      <c r="U32" s="15">
        <f t="shared" si="2"/>
        <v>5</v>
      </c>
    </row>
    <row r="33" spans="1:21" x14ac:dyDescent="0.25">
      <c r="A33" s="68">
        <f t="shared" si="0"/>
        <v>31</v>
      </c>
      <c r="B33" s="2" t="s">
        <v>271</v>
      </c>
      <c r="C33" s="3"/>
      <c r="D33" s="2" t="s">
        <v>261</v>
      </c>
      <c r="E33" s="4">
        <v>1450</v>
      </c>
      <c r="F33" s="2" t="s">
        <v>272</v>
      </c>
      <c r="G33" s="13"/>
      <c r="H33" s="11"/>
      <c r="L33" s="11">
        <v>4.5</v>
      </c>
      <c r="M33" s="8"/>
      <c r="U33" s="15">
        <f t="shared" ref="U33:U52" si="4">SUM(H33:T33)</f>
        <v>4.5</v>
      </c>
    </row>
    <row r="34" spans="1:21" x14ac:dyDescent="0.25">
      <c r="A34" s="68">
        <f t="shared" si="0"/>
        <v>32</v>
      </c>
      <c r="B34" s="2" t="s">
        <v>95</v>
      </c>
      <c r="C34" s="3"/>
      <c r="D34" s="2" t="s">
        <v>28</v>
      </c>
      <c r="E34" s="4">
        <v>0</v>
      </c>
      <c r="F34" s="2" t="s">
        <v>94</v>
      </c>
      <c r="H34" s="8">
        <v>4</v>
      </c>
      <c r="K34"/>
      <c r="M34" s="19"/>
      <c r="N34" s="19"/>
      <c r="P34" s="8"/>
      <c r="U34" s="15">
        <f t="shared" si="4"/>
        <v>4</v>
      </c>
    </row>
    <row r="35" spans="1:21" x14ac:dyDescent="0.25">
      <c r="A35" s="68">
        <f t="shared" si="0"/>
        <v>33</v>
      </c>
      <c r="B35" s="2" t="s">
        <v>280</v>
      </c>
      <c r="C35" s="3"/>
      <c r="D35" s="2" t="s">
        <v>28</v>
      </c>
      <c r="E35" s="4">
        <v>1322</v>
      </c>
      <c r="F35" s="2" t="s">
        <v>135</v>
      </c>
      <c r="I35" s="11"/>
      <c r="L35" s="8">
        <v>4</v>
      </c>
      <c r="M35" s="8"/>
      <c r="U35" s="15">
        <f t="shared" si="4"/>
        <v>4</v>
      </c>
    </row>
    <row r="36" spans="1:21" x14ac:dyDescent="0.25">
      <c r="A36" s="68">
        <f t="shared" si="0"/>
        <v>34</v>
      </c>
      <c r="B36" s="2" t="s">
        <v>284</v>
      </c>
      <c r="C36" s="3"/>
      <c r="D36" s="2" t="s">
        <v>28</v>
      </c>
      <c r="E36" s="4">
        <v>1042</v>
      </c>
      <c r="F36" s="2" t="s">
        <v>36</v>
      </c>
      <c r="G36" s="13"/>
      <c r="H36" s="11"/>
      <c r="L36" s="8">
        <v>4</v>
      </c>
      <c r="M36" s="8"/>
      <c r="U36" s="15">
        <f t="shared" si="4"/>
        <v>4</v>
      </c>
    </row>
    <row r="37" spans="1:21" x14ac:dyDescent="0.25">
      <c r="A37" s="68">
        <f t="shared" si="0"/>
        <v>35</v>
      </c>
      <c r="B37" s="2" t="s">
        <v>285</v>
      </c>
      <c r="C37" s="3"/>
      <c r="D37" s="2" t="s">
        <v>28</v>
      </c>
      <c r="E37" s="4">
        <v>1102</v>
      </c>
      <c r="F37" s="2" t="s">
        <v>135</v>
      </c>
      <c r="G37" s="13"/>
      <c r="H37" s="11"/>
      <c r="L37" s="8">
        <v>4</v>
      </c>
      <c r="M37" s="8"/>
      <c r="U37" s="15">
        <f t="shared" si="4"/>
        <v>4</v>
      </c>
    </row>
    <row r="38" spans="1:21" x14ac:dyDescent="0.25">
      <c r="A38" s="69">
        <f t="shared" si="0"/>
        <v>36</v>
      </c>
      <c r="B38" s="56" t="s">
        <v>536</v>
      </c>
      <c r="C38" s="54" t="s">
        <v>93</v>
      </c>
      <c r="D38" s="56" t="s">
        <v>28</v>
      </c>
      <c r="E38" s="57">
        <v>0</v>
      </c>
      <c r="F38" s="56" t="s">
        <v>14</v>
      </c>
      <c r="G38" s="65"/>
      <c r="H38" s="65"/>
      <c r="I38" s="59"/>
      <c r="J38" s="59"/>
      <c r="K38" s="66"/>
      <c r="L38" s="59"/>
      <c r="M38" s="59"/>
      <c r="N38" s="59"/>
      <c r="O38" s="59">
        <v>4</v>
      </c>
      <c r="P38" s="61"/>
      <c r="Q38" s="59"/>
      <c r="R38" s="59"/>
      <c r="S38" s="65"/>
      <c r="T38" s="65"/>
      <c r="U38" s="61">
        <f t="shared" si="4"/>
        <v>4</v>
      </c>
    </row>
    <row r="39" spans="1:21" x14ac:dyDescent="0.25">
      <c r="A39" s="68">
        <f t="shared" si="0"/>
        <v>37</v>
      </c>
      <c r="B39" s="2" t="s">
        <v>577</v>
      </c>
      <c r="C39" s="3"/>
      <c r="D39" s="2" t="s">
        <v>28</v>
      </c>
      <c r="E39" s="4">
        <v>1719</v>
      </c>
      <c r="F39" s="2" t="s">
        <v>33</v>
      </c>
      <c r="I39" s="11"/>
      <c r="M39" s="8"/>
      <c r="Q39" s="8">
        <v>4</v>
      </c>
      <c r="U39" s="15">
        <f t="shared" si="4"/>
        <v>4</v>
      </c>
    </row>
    <row r="40" spans="1:21" x14ac:dyDescent="0.25">
      <c r="A40" s="68">
        <f t="shared" si="0"/>
        <v>38</v>
      </c>
      <c r="B40" s="2" t="s">
        <v>142</v>
      </c>
      <c r="C40" s="3"/>
      <c r="D40" s="2" t="s">
        <v>28</v>
      </c>
      <c r="E40" s="4">
        <v>1097</v>
      </c>
      <c r="F40" s="2" t="s">
        <v>50</v>
      </c>
      <c r="G40" s="1"/>
      <c r="H40" s="8"/>
      <c r="J40" s="8">
        <v>3.5</v>
      </c>
      <c r="M40" s="19"/>
      <c r="N40" s="19"/>
      <c r="P40" s="8"/>
      <c r="S40" s="8"/>
      <c r="T40" s="8"/>
      <c r="U40" s="15">
        <f t="shared" si="4"/>
        <v>3.5</v>
      </c>
    </row>
    <row r="41" spans="1:21" x14ac:dyDescent="0.25">
      <c r="A41" s="68">
        <f t="shared" si="0"/>
        <v>39</v>
      </c>
      <c r="B41" s="2" t="s">
        <v>145</v>
      </c>
      <c r="C41" s="3"/>
      <c r="D41" s="2" t="s">
        <v>28</v>
      </c>
      <c r="E41" s="4">
        <v>1001</v>
      </c>
      <c r="F41" s="2" t="s">
        <v>68</v>
      </c>
      <c r="J41" s="8">
        <v>3.5</v>
      </c>
      <c r="K41"/>
      <c r="M41" s="19"/>
      <c r="N41" s="19"/>
      <c r="P41" s="8"/>
      <c r="U41" s="15">
        <f t="shared" si="4"/>
        <v>3.5</v>
      </c>
    </row>
    <row r="42" spans="1:21" x14ac:dyDescent="0.25">
      <c r="A42" s="68">
        <f t="shared" si="0"/>
        <v>40</v>
      </c>
      <c r="B42" s="2" t="s">
        <v>582</v>
      </c>
      <c r="C42" s="3"/>
      <c r="D42" s="2" t="s">
        <v>28</v>
      </c>
      <c r="E42" s="4">
        <v>1226</v>
      </c>
      <c r="F42" s="2" t="s">
        <v>33</v>
      </c>
      <c r="K42" s="11"/>
      <c r="M42" s="8"/>
      <c r="Q42" s="8">
        <v>3.5</v>
      </c>
      <c r="U42" s="15">
        <f t="shared" si="4"/>
        <v>3.5</v>
      </c>
    </row>
    <row r="43" spans="1:21" x14ac:dyDescent="0.25">
      <c r="A43" s="69">
        <f t="shared" si="0"/>
        <v>41</v>
      </c>
      <c r="B43" s="56" t="s">
        <v>146</v>
      </c>
      <c r="C43" s="54" t="s">
        <v>93</v>
      </c>
      <c r="D43" s="56" t="s">
        <v>28</v>
      </c>
      <c r="E43" s="57">
        <v>0</v>
      </c>
      <c r="F43" s="56" t="s">
        <v>50</v>
      </c>
      <c r="G43" s="65"/>
      <c r="H43" s="65"/>
      <c r="I43" s="59"/>
      <c r="J43" s="59">
        <v>3</v>
      </c>
      <c r="K43" s="65"/>
      <c r="L43" s="59"/>
      <c r="M43" s="60"/>
      <c r="N43" s="60"/>
      <c r="O43" s="59"/>
      <c r="P43" s="59"/>
      <c r="Q43" s="59"/>
      <c r="R43" s="59"/>
      <c r="S43" s="65"/>
      <c r="T43" s="65"/>
      <c r="U43" s="61">
        <f t="shared" si="4"/>
        <v>3</v>
      </c>
    </row>
    <row r="44" spans="1:21" x14ac:dyDescent="0.25">
      <c r="A44" s="68">
        <f t="shared" si="0"/>
        <v>42</v>
      </c>
      <c r="B44" s="2" t="s">
        <v>150</v>
      </c>
      <c r="C44" s="3"/>
      <c r="D44" s="2" t="s">
        <v>28</v>
      </c>
      <c r="E44" s="4">
        <v>0</v>
      </c>
      <c r="F44" s="2" t="s">
        <v>94</v>
      </c>
      <c r="I44" s="11"/>
      <c r="J44" s="8">
        <v>3</v>
      </c>
      <c r="M44" s="8"/>
      <c r="U44" s="15">
        <f t="shared" si="4"/>
        <v>3</v>
      </c>
    </row>
    <row r="45" spans="1:21" x14ac:dyDescent="0.25">
      <c r="A45" s="68">
        <f t="shared" si="0"/>
        <v>43</v>
      </c>
      <c r="B45" s="2" t="s">
        <v>152</v>
      </c>
      <c r="C45" s="3"/>
      <c r="D45" s="2" t="s">
        <v>28</v>
      </c>
      <c r="E45" s="4">
        <v>0</v>
      </c>
      <c r="F45" s="2" t="s">
        <v>141</v>
      </c>
      <c r="I45" s="11"/>
      <c r="J45" s="8">
        <v>3</v>
      </c>
      <c r="M45" s="8"/>
      <c r="U45" s="15">
        <f t="shared" si="4"/>
        <v>3</v>
      </c>
    </row>
    <row r="46" spans="1:21" x14ac:dyDescent="0.25">
      <c r="A46" s="68">
        <f t="shared" si="0"/>
        <v>44</v>
      </c>
      <c r="B46" s="2" t="s">
        <v>293</v>
      </c>
      <c r="C46" s="3"/>
      <c r="D46" s="2" t="s">
        <v>261</v>
      </c>
      <c r="E46" s="4">
        <v>1436</v>
      </c>
      <c r="F46" s="2" t="s">
        <v>272</v>
      </c>
      <c r="G46" s="1"/>
      <c r="H46" s="11"/>
      <c r="L46" s="8">
        <v>3</v>
      </c>
      <c r="M46" s="8"/>
      <c r="U46" s="15">
        <f t="shared" si="4"/>
        <v>3</v>
      </c>
    </row>
    <row r="47" spans="1:21" x14ac:dyDescent="0.25">
      <c r="A47" s="68">
        <f t="shared" si="0"/>
        <v>45</v>
      </c>
      <c r="B47" s="2" t="s">
        <v>539</v>
      </c>
      <c r="C47" s="3"/>
      <c r="D47" s="2" t="s">
        <v>28</v>
      </c>
      <c r="E47" s="4">
        <v>0</v>
      </c>
      <c r="F47" s="2" t="s">
        <v>540</v>
      </c>
      <c r="K47" s="11"/>
      <c r="M47" s="8"/>
      <c r="O47" s="8">
        <v>3</v>
      </c>
      <c r="U47" s="15">
        <f t="shared" si="4"/>
        <v>3</v>
      </c>
    </row>
    <row r="48" spans="1:21" x14ac:dyDescent="0.25">
      <c r="A48" s="68">
        <f t="shared" si="0"/>
        <v>46</v>
      </c>
      <c r="B48" s="2" t="s">
        <v>554</v>
      </c>
      <c r="C48" s="3"/>
      <c r="D48" s="2" t="s">
        <v>28</v>
      </c>
      <c r="E48" s="4">
        <v>0</v>
      </c>
      <c r="F48" s="2" t="s">
        <v>555</v>
      </c>
      <c r="K48" s="11"/>
      <c r="M48" s="8"/>
      <c r="P48" s="29">
        <v>3</v>
      </c>
      <c r="U48" s="15">
        <f t="shared" si="4"/>
        <v>3</v>
      </c>
    </row>
    <row r="49" spans="1:21" x14ac:dyDescent="0.25">
      <c r="A49" s="68">
        <f t="shared" si="0"/>
        <v>47</v>
      </c>
      <c r="B49" s="2" t="s">
        <v>588</v>
      </c>
      <c r="C49" s="3"/>
      <c r="D49" s="2" t="s">
        <v>28</v>
      </c>
      <c r="E49" s="4">
        <v>0</v>
      </c>
      <c r="F49" s="10"/>
      <c r="G49" s="13"/>
      <c r="H49" s="11"/>
      <c r="M49" s="8"/>
      <c r="Q49" s="8">
        <v>3</v>
      </c>
      <c r="U49" s="15">
        <f t="shared" si="4"/>
        <v>3</v>
      </c>
    </row>
    <row r="50" spans="1:21" x14ac:dyDescent="0.25">
      <c r="A50" s="69">
        <f t="shared" si="0"/>
        <v>48</v>
      </c>
      <c r="B50" s="56" t="s">
        <v>153</v>
      </c>
      <c r="C50" s="54" t="s">
        <v>93</v>
      </c>
      <c r="D50" s="56" t="s">
        <v>28</v>
      </c>
      <c r="E50" s="57">
        <v>1123</v>
      </c>
      <c r="F50" s="56" t="s">
        <v>68</v>
      </c>
      <c r="G50" s="65"/>
      <c r="H50" s="65"/>
      <c r="I50" s="59"/>
      <c r="J50" s="59">
        <v>2.5</v>
      </c>
      <c r="K50" s="59"/>
      <c r="L50" s="66"/>
      <c r="M50" s="59"/>
      <c r="N50" s="59"/>
      <c r="O50" s="59"/>
      <c r="P50" s="61"/>
      <c r="Q50" s="59"/>
      <c r="R50" s="59"/>
      <c r="S50" s="65"/>
      <c r="T50" s="65"/>
      <c r="U50" s="61">
        <f t="shared" si="4"/>
        <v>2.5</v>
      </c>
    </row>
    <row r="51" spans="1:21" x14ac:dyDescent="0.25">
      <c r="A51" s="68">
        <f t="shared" si="0"/>
        <v>49</v>
      </c>
      <c r="B51" s="2" t="s">
        <v>99</v>
      </c>
      <c r="C51" s="3"/>
      <c r="D51" s="2" t="s">
        <v>28</v>
      </c>
      <c r="E51" s="4">
        <v>1007</v>
      </c>
      <c r="F51" s="2" t="s">
        <v>94</v>
      </c>
      <c r="G51" s="1"/>
      <c r="H51" s="8">
        <v>2</v>
      </c>
      <c r="M51" s="19"/>
      <c r="N51" s="19"/>
      <c r="P51" s="8"/>
      <c r="S51" s="8"/>
      <c r="T51" s="8"/>
      <c r="U51" s="15">
        <f t="shared" si="4"/>
        <v>2</v>
      </c>
    </row>
    <row r="52" spans="1:21" x14ac:dyDescent="0.25">
      <c r="A52" s="68">
        <f t="shared" si="0"/>
        <v>50</v>
      </c>
      <c r="B52" s="2" t="s">
        <v>493</v>
      </c>
      <c r="C52" s="3"/>
      <c r="D52" s="2" t="s">
        <v>28</v>
      </c>
      <c r="E52" s="4">
        <v>0</v>
      </c>
      <c r="F52" s="2" t="s">
        <v>50</v>
      </c>
      <c r="I52" s="11"/>
      <c r="M52" s="8"/>
      <c r="N52" s="8">
        <v>2</v>
      </c>
      <c r="U52" s="15">
        <f t="shared" si="4"/>
        <v>2</v>
      </c>
    </row>
    <row r="53" spans="1:21" x14ac:dyDescent="0.25">
      <c r="A53" s="68">
        <f t="shared" si="0"/>
        <v>51</v>
      </c>
      <c r="B53" s="2" t="s">
        <v>78</v>
      </c>
      <c r="C53" s="3"/>
      <c r="D53" s="2" t="s">
        <v>43</v>
      </c>
      <c r="E53" s="4">
        <v>0</v>
      </c>
      <c r="F53" s="2" t="s">
        <v>44</v>
      </c>
      <c r="G53" s="1"/>
      <c r="H53" s="8">
        <v>1</v>
      </c>
      <c r="M53" s="19"/>
      <c r="N53" s="19"/>
      <c r="P53" s="8"/>
      <c r="S53" s="8"/>
      <c r="T53" s="8"/>
      <c r="U53" s="15">
        <f t="shared" si="2"/>
        <v>1</v>
      </c>
    </row>
  </sheetData>
  <pageMargins left="0.7" right="0.7" top="0.78740157499999996" bottom="0.78740157499999996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FE46F7-418D-4BCC-975C-3E6E650A11C2}">
  <dimension ref="A1:S103"/>
  <sheetViews>
    <sheetView topLeftCell="A6" workbookViewId="0">
      <selection activeCell="C20" sqref="C20"/>
    </sheetView>
  </sheetViews>
  <sheetFormatPr defaultRowHeight="15" x14ac:dyDescent="0.25"/>
  <cols>
    <col min="3" max="3" width="17.42578125" bestFit="1" customWidth="1"/>
  </cols>
  <sheetData>
    <row r="1" spans="1:1" x14ac:dyDescent="0.25">
      <c r="A1" s="35" t="s">
        <v>20</v>
      </c>
    </row>
    <row r="2" spans="1:1" x14ac:dyDescent="0.25">
      <c r="A2" s="34" t="s">
        <v>595</v>
      </c>
    </row>
    <row r="3" spans="1:1" x14ac:dyDescent="0.25">
      <c r="A3" s="37" t="s">
        <v>321</v>
      </c>
    </row>
    <row r="4" spans="1:1" x14ac:dyDescent="0.25">
      <c r="A4" s="37" t="s">
        <v>322</v>
      </c>
    </row>
    <row r="5" spans="1:1" x14ac:dyDescent="0.25">
      <c r="A5" s="37" t="s">
        <v>323</v>
      </c>
    </row>
    <row r="6" spans="1:1" x14ac:dyDescent="0.25">
      <c r="A6" s="37" t="s">
        <v>596</v>
      </c>
    </row>
    <row r="7" spans="1:1" x14ac:dyDescent="0.25">
      <c r="A7" s="37" t="s">
        <v>597</v>
      </c>
    </row>
    <row r="8" spans="1:1" x14ac:dyDescent="0.25">
      <c r="A8" s="37" t="s">
        <v>598</v>
      </c>
    </row>
    <row r="9" spans="1:1" x14ac:dyDescent="0.25">
      <c r="A9" s="37" t="s">
        <v>327</v>
      </c>
    </row>
    <row r="10" spans="1:1" x14ac:dyDescent="0.25">
      <c r="A10" s="37" t="s">
        <v>599</v>
      </c>
    </row>
    <row r="11" spans="1:1" x14ac:dyDescent="0.25">
      <c r="A11" s="37" t="s">
        <v>329</v>
      </c>
    </row>
    <row r="12" spans="1:1" x14ac:dyDescent="0.25">
      <c r="A12" s="37" t="s">
        <v>600</v>
      </c>
    </row>
    <row r="13" spans="1:1" x14ac:dyDescent="0.25">
      <c r="A13" s="37" t="s">
        <v>601</v>
      </c>
    </row>
    <row r="15" spans="1:1" x14ac:dyDescent="0.25">
      <c r="A15" s="38" t="s">
        <v>602</v>
      </c>
    </row>
    <row r="16" spans="1:1" x14ac:dyDescent="0.25">
      <c r="A16" s="34" t="s">
        <v>603</v>
      </c>
    </row>
    <row r="17" spans="1:19" x14ac:dyDescent="0.25">
      <c r="A17" s="32" t="s">
        <v>604</v>
      </c>
      <c r="B17" s="32"/>
      <c r="C17" s="32"/>
      <c r="D17" s="32"/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</row>
    <row r="18" spans="1:19" x14ac:dyDescent="0.25">
      <c r="A18" s="43" t="s">
        <v>605</v>
      </c>
      <c r="B18" s="42" t="s">
        <v>63</v>
      </c>
      <c r="C18" s="42" t="s">
        <v>1</v>
      </c>
      <c r="D18" s="44" t="s">
        <v>86</v>
      </c>
      <c r="E18" s="42" t="s">
        <v>2</v>
      </c>
      <c r="F18" s="44" t="s">
        <v>606</v>
      </c>
      <c r="G18" s="44" t="s">
        <v>607</v>
      </c>
      <c r="H18" s="43">
        <v>1</v>
      </c>
      <c r="I18" s="43">
        <v>2</v>
      </c>
      <c r="J18" s="43">
        <v>3</v>
      </c>
      <c r="K18" s="43">
        <v>4</v>
      </c>
      <c r="L18" s="43">
        <v>5</v>
      </c>
      <c r="M18" s="43">
        <v>6</v>
      </c>
      <c r="N18" s="43">
        <v>7</v>
      </c>
      <c r="O18" s="43">
        <v>8</v>
      </c>
      <c r="P18" s="43">
        <v>9</v>
      </c>
      <c r="Q18" s="43" t="s">
        <v>25</v>
      </c>
      <c r="R18" s="43" t="s">
        <v>608</v>
      </c>
      <c r="S18" s="44" t="s">
        <v>609</v>
      </c>
    </row>
    <row r="19" spans="1:19" x14ac:dyDescent="0.25">
      <c r="A19" s="40">
        <v>1</v>
      </c>
      <c r="B19" s="39" t="s">
        <v>318</v>
      </c>
      <c r="C19" s="39" t="s">
        <v>342</v>
      </c>
      <c r="D19" s="41">
        <v>2151</v>
      </c>
      <c r="E19" s="39" t="s">
        <v>28</v>
      </c>
      <c r="F19" s="41">
        <v>305715</v>
      </c>
      <c r="G19" s="41">
        <v>230</v>
      </c>
      <c r="H19" s="40">
        <v>1</v>
      </c>
      <c r="I19" s="40">
        <v>1</v>
      </c>
      <c r="J19" s="40" t="s">
        <v>610</v>
      </c>
      <c r="K19" s="40">
        <v>1</v>
      </c>
      <c r="L19" s="40" t="s">
        <v>610</v>
      </c>
      <c r="M19" s="40">
        <v>1</v>
      </c>
      <c r="N19" s="40">
        <v>1</v>
      </c>
      <c r="O19" s="40">
        <v>1</v>
      </c>
      <c r="P19" s="40" t="s">
        <v>610</v>
      </c>
      <c r="Q19" s="40">
        <v>7.5</v>
      </c>
      <c r="R19" s="40">
        <v>9</v>
      </c>
      <c r="S19" s="41">
        <v>1710</v>
      </c>
    </row>
    <row r="20" spans="1:19" x14ac:dyDescent="0.25">
      <c r="A20" s="40">
        <v>2</v>
      </c>
      <c r="B20" s="39" t="s">
        <v>80</v>
      </c>
      <c r="C20" s="39" t="s">
        <v>67</v>
      </c>
      <c r="D20" s="41">
        <v>1651</v>
      </c>
      <c r="E20" s="39" t="s">
        <v>28</v>
      </c>
      <c r="F20" s="41">
        <v>23768401</v>
      </c>
      <c r="G20" s="41">
        <v>55739</v>
      </c>
      <c r="H20" s="40">
        <v>1</v>
      </c>
      <c r="I20" s="40">
        <v>1</v>
      </c>
      <c r="J20" s="40">
        <v>1</v>
      </c>
      <c r="K20" s="40">
        <v>1</v>
      </c>
      <c r="L20" s="40">
        <v>1</v>
      </c>
      <c r="M20" s="40">
        <v>1</v>
      </c>
      <c r="N20" s="40">
        <v>1</v>
      </c>
      <c r="O20" s="40">
        <v>1</v>
      </c>
      <c r="P20" s="40">
        <v>1</v>
      </c>
      <c r="Q20" s="40">
        <v>9</v>
      </c>
      <c r="R20" s="40">
        <v>9</v>
      </c>
      <c r="S20" s="41">
        <v>1390</v>
      </c>
    </row>
    <row r="21" spans="1:19" x14ac:dyDescent="0.25">
      <c r="A21" s="32" t="s">
        <v>611</v>
      </c>
      <c r="B21" s="32"/>
      <c r="C21" s="32"/>
      <c r="D21" s="32"/>
      <c r="E21" s="32"/>
      <c r="F21" s="32"/>
      <c r="G21" s="32"/>
      <c r="H21" s="32"/>
      <c r="I21" s="32"/>
      <c r="J21" s="32"/>
      <c r="K21" s="32"/>
      <c r="L21" s="32"/>
      <c r="M21" s="32"/>
      <c r="N21" s="32"/>
      <c r="O21" s="32"/>
      <c r="P21" s="32"/>
      <c r="Q21" s="32"/>
      <c r="R21" s="32"/>
      <c r="S21" s="32"/>
    </row>
    <row r="22" spans="1:19" x14ac:dyDescent="0.25">
      <c r="A22" s="43" t="s">
        <v>605</v>
      </c>
      <c r="B22" s="42"/>
      <c r="C22" s="42" t="s">
        <v>1</v>
      </c>
      <c r="D22" s="44" t="s">
        <v>86</v>
      </c>
      <c r="E22" s="42" t="s">
        <v>2</v>
      </c>
      <c r="F22" s="44" t="s">
        <v>606</v>
      </c>
      <c r="G22" s="44" t="s">
        <v>607</v>
      </c>
      <c r="H22" s="43">
        <v>1</v>
      </c>
      <c r="I22" s="43">
        <v>2</v>
      </c>
      <c r="J22" s="43">
        <v>3</v>
      </c>
      <c r="K22" s="43">
        <v>4</v>
      </c>
      <c r="L22" s="43">
        <v>5</v>
      </c>
      <c r="M22" s="43">
        <v>6</v>
      </c>
      <c r="N22" s="43">
        <v>7</v>
      </c>
      <c r="O22" s="43">
        <v>8</v>
      </c>
      <c r="P22" s="43">
        <v>9</v>
      </c>
      <c r="Q22" s="43" t="s">
        <v>25</v>
      </c>
      <c r="R22" s="43" t="s">
        <v>608</v>
      </c>
      <c r="S22" s="44" t="s">
        <v>609</v>
      </c>
    </row>
    <row r="23" spans="1:19" x14ac:dyDescent="0.25">
      <c r="A23" s="40">
        <v>1</v>
      </c>
      <c r="B23" s="39" t="s">
        <v>318</v>
      </c>
      <c r="C23" s="39" t="s">
        <v>612</v>
      </c>
      <c r="D23" s="41">
        <v>1978</v>
      </c>
      <c r="E23" s="39" t="s">
        <v>28</v>
      </c>
      <c r="F23" s="41">
        <v>339555</v>
      </c>
      <c r="G23" s="41">
        <v>5761</v>
      </c>
      <c r="H23" s="40">
        <v>1</v>
      </c>
      <c r="I23" s="40">
        <v>1</v>
      </c>
      <c r="J23" s="40">
        <v>1</v>
      </c>
      <c r="K23" s="40">
        <v>0</v>
      </c>
      <c r="L23" s="40" t="s">
        <v>610</v>
      </c>
      <c r="M23" s="40">
        <v>1</v>
      </c>
      <c r="N23" s="40">
        <v>1</v>
      </c>
      <c r="O23" s="40">
        <v>1</v>
      </c>
      <c r="P23" s="40">
        <v>1</v>
      </c>
      <c r="Q23" s="40">
        <v>7.5</v>
      </c>
      <c r="R23" s="40">
        <v>9</v>
      </c>
      <c r="S23" s="41">
        <v>1735</v>
      </c>
    </row>
    <row r="24" spans="1:19" x14ac:dyDescent="0.25">
      <c r="A24" s="40">
        <v>2</v>
      </c>
      <c r="B24" s="39" t="s">
        <v>80</v>
      </c>
      <c r="C24" s="39" t="s">
        <v>229</v>
      </c>
      <c r="D24" s="41">
        <v>1715</v>
      </c>
      <c r="E24" s="39" t="s">
        <v>28</v>
      </c>
      <c r="F24" s="41">
        <v>23735350</v>
      </c>
      <c r="G24" s="41">
        <v>49420</v>
      </c>
      <c r="H24" s="40">
        <v>0</v>
      </c>
      <c r="I24" s="40">
        <v>1</v>
      </c>
      <c r="J24" s="40">
        <v>1</v>
      </c>
      <c r="K24" s="40">
        <v>1</v>
      </c>
      <c r="L24" s="40">
        <v>0</v>
      </c>
      <c r="M24" s="40">
        <v>1</v>
      </c>
      <c r="N24" s="40">
        <v>1</v>
      </c>
      <c r="O24" s="40">
        <v>1</v>
      </c>
      <c r="P24" s="40">
        <v>1</v>
      </c>
      <c r="Q24" s="40">
        <v>7</v>
      </c>
      <c r="R24" s="40">
        <v>9</v>
      </c>
      <c r="S24" s="41">
        <v>1401</v>
      </c>
    </row>
    <row r="25" spans="1:19" x14ac:dyDescent="0.25">
      <c r="A25" s="32" t="s">
        <v>613</v>
      </c>
      <c r="B25" s="32"/>
      <c r="C25" s="32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</row>
    <row r="26" spans="1:19" x14ac:dyDescent="0.25">
      <c r="A26" s="43" t="s">
        <v>605</v>
      </c>
      <c r="B26" s="42"/>
      <c r="C26" s="42" t="s">
        <v>1</v>
      </c>
      <c r="D26" s="44" t="s">
        <v>86</v>
      </c>
      <c r="E26" s="42" t="s">
        <v>2</v>
      </c>
      <c r="F26" s="44" t="s">
        <v>606</v>
      </c>
      <c r="G26" s="44" t="s">
        <v>607</v>
      </c>
      <c r="H26" s="43">
        <v>1</v>
      </c>
      <c r="I26" s="43">
        <v>2</v>
      </c>
      <c r="J26" s="43">
        <v>3</v>
      </c>
      <c r="K26" s="43">
        <v>4</v>
      </c>
      <c r="L26" s="43">
        <v>5</v>
      </c>
      <c r="M26" s="43">
        <v>6</v>
      </c>
      <c r="N26" s="43">
        <v>7</v>
      </c>
      <c r="O26" s="43">
        <v>8</v>
      </c>
      <c r="P26" s="43">
        <v>9</v>
      </c>
      <c r="Q26" s="43" t="s">
        <v>25</v>
      </c>
      <c r="R26" s="43" t="s">
        <v>608</v>
      </c>
      <c r="S26" s="44" t="s">
        <v>609</v>
      </c>
    </row>
    <row r="27" spans="1:19" x14ac:dyDescent="0.25">
      <c r="A27" s="40">
        <v>1</v>
      </c>
      <c r="B27" s="39" t="s">
        <v>318</v>
      </c>
      <c r="C27" s="39" t="s">
        <v>344</v>
      </c>
      <c r="D27" s="41">
        <v>2098</v>
      </c>
      <c r="E27" s="39" t="s">
        <v>28</v>
      </c>
      <c r="F27" s="41">
        <v>346292</v>
      </c>
      <c r="G27" s="41">
        <v>35789</v>
      </c>
      <c r="H27" s="40">
        <v>1</v>
      </c>
      <c r="I27" s="40">
        <v>1</v>
      </c>
      <c r="J27" s="40">
        <v>0</v>
      </c>
      <c r="K27" s="40">
        <v>1</v>
      </c>
      <c r="L27" s="40">
        <v>1</v>
      </c>
      <c r="M27" s="40">
        <v>1</v>
      </c>
      <c r="N27" s="40">
        <v>1</v>
      </c>
      <c r="O27" s="40">
        <v>0</v>
      </c>
      <c r="P27" s="40">
        <v>1</v>
      </c>
      <c r="Q27" s="40">
        <v>7</v>
      </c>
      <c r="R27" s="40">
        <v>9</v>
      </c>
      <c r="S27" s="41">
        <v>1672</v>
      </c>
    </row>
    <row r="28" spans="1:19" x14ac:dyDescent="0.25">
      <c r="A28" s="40">
        <v>2</v>
      </c>
      <c r="B28" s="39" t="s">
        <v>82</v>
      </c>
      <c r="C28" s="39" t="s">
        <v>614</v>
      </c>
      <c r="D28" s="41">
        <v>1463</v>
      </c>
      <c r="E28" s="39" t="s">
        <v>28</v>
      </c>
      <c r="F28" s="41">
        <v>23772921</v>
      </c>
      <c r="G28" s="41">
        <v>53831</v>
      </c>
      <c r="H28" s="40">
        <v>1</v>
      </c>
      <c r="I28" s="40">
        <v>1</v>
      </c>
      <c r="J28" s="40">
        <v>0</v>
      </c>
      <c r="K28" s="40">
        <v>0</v>
      </c>
      <c r="L28" s="40">
        <v>0</v>
      </c>
      <c r="M28" s="40">
        <v>0</v>
      </c>
      <c r="N28" s="40">
        <v>1</v>
      </c>
      <c r="O28" s="40">
        <v>0</v>
      </c>
      <c r="P28" s="40">
        <v>1</v>
      </c>
      <c r="Q28" s="40">
        <v>4</v>
      </c>
      <c r="R28" s="40">
        <v>9</v>
      </c>
      <c r="S28" s="41">
        <v>1378</v>
      </c>
    </row>
    <row r="29" spans="1:19" x14ac:dyDescent="0.25">
      <c r="A29" s="32" t="s">
        <v>615</v>
      </c>
      <c r="B29" s="32"/>
      <c r="C29" s="32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</row>
    <row r="30" spans="1:19" x14ac:dyDescent="0.25">
      <c r="A30" s="43" t="s">
        <v>605</v>
      </c>
      <c r="B30" s="42"/>
      <c r="C30" s="42" t="s">
        <v>1</v>
      </c>
      <c r="D30" s="44" t="s">
        <v>86</v>
      </c>
      <c r="E30" s="42" t="s">
        <v>2</v>
      </c>
      <c r="F30" s="44" t="s">
        <v>606</v>
      </c>
      <c r="G30" s="44" t="s">
        <v>607</v>
      </c>
      <c r="H30" s="43">
        <v>1</v>
      </c>
      <c r="I30" s="43">
        <v>2</v>
      </c>
      <c r="J30" s="43">
        <v>3</v>
      </c>
      <c r="K30" s="43">
        <v>4</v>
      </c>
      <c r="L30" s="43">
        <v>5</v>
      </c>
      <c r="M30" s="43">
        <v>6</v>
      </c>
      <c r="N30" s="43">
        <v>7</v>
      </c>
      <c r="O30" s="43">
        <v>8</v>
      </c>
      <c r="P30" s="43">
        <v>9</v>
      </c>
      <c r="Q30" s="43" t="s">
        <v>25</v>
      </c>
      <c r="R30" s="43" t="s">
        <v>608</v>
      </c>
      <c r="S30" s="44" t="s">
        <v>609</v>
      </c>
    </row>
    <row r="31" spans="1:19" x14ac:dyDescent="0.25">
      <c r="A31" s="40">
        <v>1</v>
      </c>
      <c r="B31" s="39" t="s">
        <v>318</v>
      </c>
      <c r="C31" s="39" t="s">
        <v>616</v>
      </c>
      <c r="D31" s="41">
        <v>1898</v>
      </c>
      <c r="E31" s="39" t="s">
        <v>28</v>
      </c>
      <c r="F31" s="41">
        <v>330485</v>
      </c>
      <c r="G31" s="41">
        <v>7016</v>
      </c>
      <c r="H31" s="40">
        <v>1</v>
      </c>
      <c r="I31" s="40">
        <v>1</v>
      </c>
      <c r="J31" s="40">
        <v>1</v>
      </c>
      <c r="K31" s="40">
        <v>0</v>
      </c>
      <c r="L31" s="40" t="s">
        <v>610</v>
      </c>
      <c r="M31" s="40">
        <v>1</v>
      </c>
      <c r="N31" s="40">
        <v>0</v>
      </c>
      <c r="O31" s="40">
        <v>0</v>
      </c>
      <c r="P31" s="40">
        <v>1</v>
      </c>
      <c r="Q31" s="40">
        <v>5.5</v>
      </c>
      <c r="R31" s="40">
        <v>9</v>
      </c>
      <c r="S31" s="41">
        <v>1645</v>
      </c>
    </row>
    <row r="32" spans="1:19" x14ac:dyDescent="0.25">
      <c r="A32" s="40">
        <v>2</v>
      </c>
      <c r="B32" s="39" t="s">
        <v>80</v>
      </c>
      <c r="C32" s="39" t="s">
        <v>128</v>
      </c>
      <c r="D32" s="41">
        <v>1386</v>
      </c>
      <c r="E32" s="39" t="s">
        <v>28</v>
      </c>
      <c r="F32" s="41">
        <v>23768002</v>
      </c>
      <c r="G32" s="41">
        <v>52069</v>
      </c>
      <c r="H32" s="40">
        <v>1</v>
      </c>
      <c r="I32" s="40">
        <v>1</v>
      </c>
      <c r="J32" s="40">
        <v>1</v>
      </c>
      <c r="K32" s="40">
        <v>0</v>
      </c>
      <c r="L32" s="40">
        <v>0</v>
      </c>
      <c r="M32" s="40">
        <v>1</v>
      </c>
      <c r="N32" s="40">
        <v>1</v>
      </c>
      <c r="O32" s="40">
        <v>0</v>
      </c>
      <c r="P32" s="40">
        <v>0</v>
      </c>
      <c r="Q32" s="40">
        <v>5</v>
      </c>
      <c r="R32" s="40">
        <v>9</v>
      </c>
      <c r="S32" s="41">
        <v>1369</v>
      </c>
    </row>
    <row r="33" spans="1:19" x14ac:dyDescent="0.25">
      <c r="A33" s="32" t="s">
        <v>617</v>
      </c>
      <c r="B33" s="32"/>
      <c r="C33" s="32"/>
      <c r="D33" s="32"/>
      <c r="E33" s="32"/>
      <c r="F33" s="32"/>
      <c r="G33" s="32"/>
      <c r="H33" s="32"/>
      <c r="I33" s="32"/>
      <c r="J33" s="32"/>
      <c r="K33" s="32"/>
      <c r="L33" s="32"/>
      <c r="M33" s="32"/>
      <c r="N33" s="32"/>
      <c r="O33" s="32"/>
      <c r="P33" s="32"/>
      <c r="Q33" s="32"/>
      <c r="R33" s="32"/>
      <c r="S33" s="32"/>
    </row>
    <row r="34" spans="1:19" x14ac:dyDescent="0.25">
      <c r="A34" s="43" t="s">
        <v>605</v>
      </c>
      <c r="B34" s="42"/>
      <c r="C34" s="42" t="s">
        <v>1</v>
      </c>
      <c r="D34" s="44" t="s">
        <v>86</v>
      </c>
      <c r="E34" s="42" t="s">
        <v>2</v>
      </c>
      <c r="F34" s="44" t="s">
        <v>606</v>
      </c>
      <c r="G34" s="44" t="s">
        <v>607</v>
      </c>
      <c r="H34" s="43">
        <v>1</v>
      </c>
      <c r="I34" s="43">
        <v>2</v>
      </c>
      <c r="J34" s="43">
        <v>3</v>
      </c>
      <c r="K34" s="43">
        <v>4</v>
      </c>
      <c r="L34" s="43">
        <v>5</v>
      </c>
      <c r="M34" s="43">
        <v>6</v>
      </c>
      <c r="N34" s="43">
        <v>7</v>
      </c>
      <c r="O34" s="43">
        <v>8</v>
      </c>
      <c r="P34" s="43">
        <v>9</v>
      </c>
      <c r="Q34" s="43" t="s">
        <v>25</v>
      </c>
      <c r="R34" s="43" t="s">
        <v>608</v>
      </c>
      <c r="S34" s="44" t="s">
        <v>609</v>
      </c>
    </row>
    <row r="35" spans="1:19" x14ac:dyDescent="0.25">
      <c r="A35" s="40">
        <v>1</v>
      </c>
      <c r="B35" s="39" t="s">
        <v>318</v>
      </c>
      <c r="C35" s="39" t="s">
        <v>221</v>
      </c>
      <c r="D35" s="41">
        <v>1827</v>
      </c>
      <c r="E35" s="39" t="s">
        <v>28</v>
      </c>
      <c r="F35" s="41">
        <v>304247</v>
      </c>
      <c r="G35" s="41">
        <v>556</v>
      </c>
      <c r="H35" s="40">
        <v>1</v>
      </c>
      <c r="I35" s="40">
        <v>1</v>
      </c>
      <c r="J35" s="40" t="s">
        <v>610</v>
      </c>
      <c r="K35" s="40">
        <v>1</v>
      </c>
      <c r="L35" s="40" t="s">
        <v>610</v>
      </c>
      <c r="M35" s="40">
        <v>0</v>
      </c>
      <c r="N35" s="40">
        <v>0</v>
      </c>
      <c r="O35" s="40">
        <v>1</v>
      </c>
      <c r="P35" s="40">
        <v>1</v>
      </c>
      <c r="Q35" s="40">
        <v>6</v>
      </c>
      <c r="R35" s="40">
        <v>9</v>
      </c>
      <c r="S35" s="41">
        <v>1652</v>
      </c>
    </row>
    <row r="36" spans="1:19" x14ac:dyDescent="0.25">
      <c r="A36" s="40">
        <v>2</v>
      </c>
      <c r="B36" s="39" t="s">
        <v>80</v>
      </c>
      <c r="C36" s="39" t="s">
        <v>238</v>
      </c>
      <c r="D36" s="41">
        <v>1522</v>
      </c>
      <c r="E36" s="39" t="s">
        <v>28</v>
      </c>
      <c r="F36" s="41">
        <v>23735368</v>
      </c>
      <c r="G36" s="41">
        <v>49720</v>
      </c>
      <c r="H36" s="40" t="s">
        <v>610</v>
      </c>
      <c r="I36" s="40">
        <v>1</v>
      </c>
      <c r="J36" s="40">
        <v>0</v>
      </c>
      <c r="K36" s="40">
        <v>1</v>
      </c>
      <c r="L36" s="40">
        <v>1</v>
      </c>
      <c r="M36" s="40">
        <v>1</v>
      </c>
      <c r="N36" s="40">
        <v>0</v>
      </c>
      <c r="O36" s="40">
        <v>0</v>
      </c>
      <c r="P36" s="40">
        <v>0</v>
      </c>
      <c r="Q36" s="40">
        <v>4.5</v>
      </c>
      <c r="R36" s="40">
        <v>9</v>
      </c>
      <c r="S36" s="41">
        <v>1398</v>
      </c>
    </row>
    <row r="37" spans="1:19" x14ac:dyDescent="0.25">
      <c r="A37" s="32" t="s">
        <v>618</v>
      </c>
      <c r="B37" s="32"/>
      <c r="C37" s="32"/>
      <c r="D37" s="32"/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</row>
    <row r="38" spans="1:19" x14ac:dyDescent="0.25">
      <c r="A38" s="43" t="s">
        <v>605</v>
      </c>
      <c r="B38" s="42"/>
      <c r="C38" s="42" t="s">
        <v>1</v>
      </c>
      <c r="D38" s="44" t="s">
        <v>86</v>
      </c>
      <c r="E38" s="42" t="s">
        <v>2</v>
      </c>
      <c r="F38" s="44" t="s">
        <v>606</v>
      </c>
      <c r="G38" s="44" t="s">
        <v>607</v>
      </c>
      <c r="H38" s="43">
        <v>1</v>
      </c>
      <c r="I38" s="43">
        <v>2</v>
      </c>
      <c r="J38" s="43">
        <v>3</v>
      </c>
      <c r="K38" s="43">
        <v>4</v>
      </c>
      <c r="L38" s="43">
        <v>5</v>
      </c>
      <c r="M38" s="43">
        <v>6</v>
      </c>
      <c r="N38" s="43">
        <v>7</v>
      </c>
      <c r="O38" s="43">
        <v>8</v>
      </c>
      <c r="P38" s="43">
        <v>9</v>
      </c>
      <c r="Q38" s="43" t="s">
        <v>25</v>
      </c>
      <c r="R38" s="43" t="s">
        <v>608</v>
      </c>
      <c r="S38" s="44" t="s">
        <v>609</v>
      </c>
    </row>
    <row r="39" spans="1:19" x14ac:dyDescent="0.25">
      <c r="A39" s="40">
        <v>1</v>
      </c>
      <c r="B39" s="39" t="s">
        <v>318</v>
      </c>
      <c r="C39" s="39" t="s">
        <v>619</v>
      </c>
      <c r="D39" s="41">
        <v>1000</v>
      </c>
      <c r="E39" s="39" t="s">
        <v>28</v>
      </c>
      <c r="F39" s="41"/>
      <c r="G39" s="41">
        <v>0</v>
      </c>
      <c r="H39" s="40">
        <v>0</v>
      </c>
      <c r="I39" s="40">
        <v>1</v>
      </c>
      <c r="J39" s="40">
        <v>1</v>
      </c>
      <c r="K39" s="40">
        <v>0</v>
      </c>
      <c r="L39" s="40">
        <v>0</v>
      </c>
      <c r="M39" s="40">
        <v>0</v>
      </c>
      <c r="N39" s="40" t="s">
        <v>610</v>
      </c>
      <c r="O39" s="40" t="s">
        <v>620</v>
      </c>
      <c r="P39" s="40">
        <v>1</v>
      </c>
      <c r="Q39" s="40">
        <v>3.5</v>
      </c>
      <c r="R39" s="40">
        <v>8</v>
      </c>
      <c r="S39" s="41">
        <v>1497</v>
      </c>
    </row>
    <row r="40" spans="1:19" x14ac:dyDescent="0.25">
      <c r="A40" s="40">
        <v>2</v>
      </c>
      <c r="B40" s="39" t="s">
        <v>82</v>
      </c>
      <c r="C40" s="39" t="s">
        <v>621</v>
      </c>
      <c r="D40" s="41">
        <v>1330</v>
      </c>
      <c r="E40" s="39" t="s">
        <v>28</v>
      </c>
      <c r="F40" s="41">
        <v>23767944</v>
      </c>
      <c r="G40" s="41">
        <v>54709</v>
      </c>
      <c r="H40" s="40" t="s">
        <v>610</v>
      </c>
      <c r="I40" s="40">
        <v>1</v>
      </c>
      <c r="J40" s="40">
        <v>1</v>
      </c>
      <c r="K40" s="40">
        <v>1</v>
      </c>
      <c r="L40" s="40" t="s">
        <v>610</v>
      </c>
      <c r="M40" s="40">
        <v>1</v>
      </c>
      <c r="N40" s="40">
        <v>0</v>
      </c>
      <c r="O40" s="40" t="s">
        <v>620</v>
      </c>
      <c r="P40" s="40">
        <v>0</v>
      </c>
      <c r="Q40" s="40">
        <v>5</v>
      </c>
      <c r="R40" s="40">
        <v>8</v>
      </c>
      <c r="S40" s="41">
        <v>1270</v>
      </c>
    </row>
    <row r="41" spans="1:19" x14ac:dyDescent="0.25">
      <c r="A41" s="32" t="s">
        <v>622</v>
      </c>
      <c r="B41" s="32"/>
      <c r="C41" s="32"/>
      <c r="D41" s="32"/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</row>
    <row r="42" spans="1:19" x14ac:dyDescent="0.25">
      <c r="A42" s="43" t="s">
        <v>605</v>
      </c>
      <c r="B42" s="42"/>
      <c r="C42" s="42" t="s">
        <v>1</v>
      </c>
      <c r="D42" s="44" t="s">
        <v>86</v>
      </c>
      <c r="E42" s="42" t="s">
        <v>2</v>
      </c>
      <c r="F42" s="44" t="s">
        <v>606</v>
      </c>
      <c r="G42" s="44" t="s">
        <v>607</v>
      </c>
      <c r="H42" s="43">
        <v>1</v>
      </c>
      <c r="I42" s="43">
        <v>2</v>
      </c>
      <c r="J42" s="43">
        <v>3</v>
      </c>
      <c r="K42" s="43">
        <v>4</v>
      </c>
      <c r="L42" s="43">
        <v>5</v>
      </c>
      <c r="M42" s="43">
        <v>6</v>
      </c>
      <c r="N42" s="43">
        <v>7</v>
      </c>
      <c r="O42" s="43">
        <v>8</v>
      </c>
      <c r="P42" s="43">
        <v>9</v>
      </c>
      <c r="Q42" s="43" t="s">
        <v>25</v>
      </c>
      <c r="R42" s="43" t="s">
        <v>608</v>
      </c>
      <c r="S42" s="44" t="s">
        <v>609</v>
      </c>
    </row>
    <row r="43" spans="1:19" x14ac:dyDescent="0.25">
      <c r="A43" s="40">
        <v>1</v>
      </c>
      <c r="B43" s="39" t="s">
        <v>318</v>
      </c>
      <c r="C43" s="39" t="s">
        <v>382</v>
      </c>
      <c r="D43" s="41">
        <v>1772</v>
      </c>
      <c r="E43" s="39" t="s">
        <v>28</v>
      </c>
      <c r="F43" s="41">
        <v>356816</v>
      </c>
      <c r="G43" s="41">
        <v>7933</v>
      </c>
      <c r="H43" s="40">
        <v>1</v>
      </c>
      <c r="I43" s="40">
        <v>1</v>
      </c>
      <c r="J43" s="40">
        <v>0</v>
      </c>
      <c r="K43" s="40" t="s">
        <v>610</v>
      </c>
      <c r="L43" s="40">
        <v>1</v>
      </c>
      <c r="M43" s="40">
        <v>1</v>
      </c>
      <c r="N43" s="40">
        <v>0</v>
      </c>
      <c r="O43" s="40">
        <v>1</v>
      </c>
      <c r="P43" s="40" t="s">
        <v>610</v>
      </c>
      <c r="Q43" s="40">
        <v>6</v>
      </c>
      <c r="R43" s="40">
        <v>9</v>
      </c>
      <c r="S43" s="41">
        <v>1379</v>
      </c>
    </row>
    <row r="44" spans="1:19" x14ac:dyDescent="0.25">
      <c r="A44" s="40">
        <v>2</v>
      </c>
      <c r="B44" s="39" t="s">
        <v>80</v>
      </c>
      <c r="C44" s="39" t="s">
        <v>133</v>
      </c>
      <c r="D44" s="41">
        <v>1228</v>
      </c>
      <c r="E44" s="39" t="s">
        <v>28</v>
      </c>
      <c r="F44" s="41">
        <v>23752084</v>
      </c>
      <c r="G44" s="41">
        <v>54900</v>
      </c>
      <c r="H44" s="40">
        <v>0</v>
      </c>
      <c r="I44" s="40">
        <v>1</v>
      </c>
      <c r="J44" s="40">
        <v>0</v>
      </c>
      <c r="K44" s="40">
        <v>0</v>
      </c>
      <c r="L44" s="40">
        <v>1</v>
      </c>
      <c r="M44" s="40">
        <v>0</v>
      </c>
      <c r="N44" s="40">
        <v>0</v>
      </c>
      <c r="O44" s="40">
        <v>1</v>
      </c>
      <c r="P44" s="40">
        <v>1</v>
      </c>
      <c r="Q44" s="40">
        <v>4</v>
      </c>
      <c r="R44" s="40">
        <v>9</v>
      </c>
      <c r="S44" s="41">
        <v>1267</v>
      </c>
    </row>
    <row r="45" spans="1:19" x14ac:dyDescent="0.25">
      <c r="A45" s="32" t="s">
        <v>623</v>
      </c>
      <c r="B45" s="32"/>
      <c r="C45" s="32"/>
      <c r="D45" s="32"/>
      <c r="E45" s="32"/>
      <c r="F45" s="32"/>
      <c r="G45" s="32"/>
      <c r="H45" s="32"/>
      <c r="I45" s="32"/>
      <c r="J45" s="32"/>
      <c r="K45" s="32"/>
      <c r="L45" s="32"/>
      <c r="M45" s="32"/>
      <c r="N45" s="32"/>
      <c r="O45" s="32"/>
      <c r="P45" s="32"/>
      <c r="Q45" s="32"/>
      <c r="R45" s="32"/>
      <c r="S45" s="32"/>
    </row>
    <row r="46" spans="1:19" x14ac:dyDescent="0.25">
      <c r="A46" s="43" t="s">
        <v>605</v>
      </c>
      <c r="B46" s="42"/>
      <c r="C46" s="42" t="s">
        <v>1</v>
      </c>
      <c r="D46" s="44" t="s">
        <v>86</v>
      </c>
      <c r="E46" s="42" t="s">
        <v>2</v>
      </c>
      <c r="F46" s="44" t="s">
        <v>606</v>
      </c>
      <c r="G46" s="44" t="s">
        <v>607</v>
      </c>
      <c r="H46" s="43">
        <v>1</v>
      </c>
      <c r="I46" s="43">
        <v>2</v>
      </c>
      <c r="J46" s="43">
        <v>3</v>
      </c>
      <c r="K46" s="43">
        <v>4</v>
      </c>
      <c r="L46" s="43">
        <v>5</v>
      </c>
      <c r="M46" s="43">
        <v>6</v>
      </c>
      <c r="N46" s="43">
        <v>7</v>
      </c>
      <c r="O46" s="43">
        <v>8</v>
      </c>
      <c r="P46" s="43">
        <v>9</v>
      </c>
      <c r="Q46" s="43" t="s">
        <v>25</v>
      </c>
      <c r="R46" s="43" t="s">
        <v>608</v>
      </c>
      <c r="S46" s="44" t="s">
        <v>609</v>
      </c>
    </row>
    <row r="47" spans="1:19" x14ac:dyDescent="0.25">
      <c r="A47" s="40">
        <v>1</v>
      </c>
      <c r="B47" s="39" t="s">
        <v>80</v>
      </c>
      <c r="C47" s="39" t="s">
        <v>570</v>
      </c>
      <c r="D47" s="41">
        <v>1528</v>
      </c>
      <c r="E47" s="39" t="s">
        <v>28</v>
      </c>
      <c r="F47" s="41">
        <v>23732806</v>
      </c>
      <c r="G47" s="41">
        <v>48728</v>
      </c>
      <c r="H47" s="40">
        <v>0</v>
      </c>
      <c r="I47" s="40">
        <v>1</v>
      </c>
      <c r="J47" s="40">
        <v>1</v>
      </c>
      <c r="K47" s="40">
        <v>0</v>
      </c>
      <c r="L47" s="40">
        <v>0</v>
      </c>
      <c r="M47" s="40">
        <v>0</v>
      </c>
      <c r="N47" s="40" t="s">
        <v>620</v>
      </c>
      <c r="O47" s="40">
        <v>1</v>
      </c>
      <c r="P47" s="40">
        <v>0</v>
      </c>
      <c r="Q47" s="40">
        <v>3</v>
      </c>
      <c r="R47" s="40">
        <v>8</v>
      </c>
      <c r="S47" s="41">
        <v>1519</v>
      </c>
    </row>
    <row r="48" spans="1:19" x14ac:dyDescent="0.25">
      <c r="A48" s="40">
        <v>2</v>
      </c>
      <c r="B48" s="39" t="s">
        <v>80</v>
      </c>
      <c r="C48" s="39" t="s">
        <v>574</v>
      </c>
      <c r="D48" s="41">
        <v>1173</v>
      </c>
      <c r="E48" s="39" t="s">
        <v>28</v>
      </c>
      <c r="F48" s="41">
        <v>23768371</v>
      </c>
      <c r="G48" s="41">
        <v>57767</v>
      </c>
      <c r="H48" s="40">
        <v>0</v>
      </c>
      <c r="I48" s="40">
        <v>1</v>
      </c>
      <c r="J48" s="40">
        <v>1</v>
      </c>
      <c r="K48" s="40">
        <v>0</v>
      </c>
      <c r="L48" s="40">
        <v>1</v>
      </c>
      <c r="M48" s="40">
        <v>0</v>
      </c>
      <c r="N48" s="40" t="s">
        <v>620</v>
      </c>
      <c r="O48" s="40">
        <v>1</v>
      </c>
      <c r="P48" s="40">
        <v>1</v>
      </c>
      <c r="Q48" s="40">
        <v>5</v>
      </c>
      <c r="R48" s="40">
        <v>8</v>
      </c>
      <c r="S48" s="41">
        <v>1277</v>
      </c>
    </row>
    <row r="49" spans="1:19" x14ac:dyDescent="0.25">
      <c r="A49" s="32" t="s">
        <v>624</v>
      </c>
      <c r="B49" s="32"/>
      <c r="C49" s="32"/>
      <c r="D49" s="32"/>
      <c r="E49" s="32"/>
      <c r="F49" s="32"/>
      <c r="G49" s="32"/>
      <c r="H49" s="32"/>
      <c r="I49" s="32"/>
      <c r="J49" s="32"/>
      <c r="K49" s="32"/>
      <c r="L49" s="32"/>
      <c r="M49" s="32"/>
      <c r="N49" s="32"/>
      <c r="O49" s="32"/>
      <c r="P49" s="32"/>
      <c r="Q49" s="32"/>
      <c r="R49" s="32"/>
      <c r="S49" s="32"/>
    </row>
    <row r="50" spans="1:19" x14ac:dyDescent="0.25">
      <c r="A50" s="43" t="s">
        <v>605</v>
      </c>
      <c r="B50" s="42"/>
      <c r="C50" s="42" t="s">
        <v>1</v>
      </c>
      <c r="D50" s="44" t="s">
        <v>86</v>
      </c>
      <c r="E50" s="42" t="s">
        <v>2</v>
      </c>
      <c r="F50" s="44" t="s">
        <v>606</v>
      </c>
      <c r="G50" s="44" t="s">
        <v>607</v>
      </c>
      <c r="H50" s="43">
        <v>1</v>
      </c>
      <c r="I50" s="43">
        <v>2</v>
      </c>
      <c r="J50" s="43">
        <v>3</v>
      </c>
      <c r="K50" s="43">
        <v>4</v>
      </c>
      <c r="L50" s="43">
        <v>5</v>
      </c>
      <c r="M50" s="43">
        <v>6</v>
      </c>
      <c r="N50" s="43">
        <v>7</v>
      </c>
      <c r="O50" s="43">
        <v>8</v>
      </c>
      <c r="P50" s="43">
        <v>9</v>
      </c>
      <c r="Q50" s="43" t="s">
        <v>25</v>
      </c>
      <c r="R50" s="43" t="s">
        <v>608</v>
      </c>
      <c r="S50" s="44" t="s">
        <v>609</v>
      </c>
    </row>
    <row r="51" spans="1:19" x14ac:dyDescent="0.25">
      <c r="A51" s="40">
        <v>1</v>
      </c>
      <c r="B51" s="39" t="s">
        <v>318</v>
      </c>
      <c r="C51" s="39" t="s">
        <v>625</v>
      </c>
      <c r="D51" s="41">
        <v>1000</v>
      </c>
      <c r="E51" s="39" t="s">
        <v>28</v>
      </c>
      <c r="F51" s="41"/>
      <c r="G51" s="41">
        <v>62152</v>
      </c>
      <c r="H51" s="40">
        <v>0</v>
      </c>
      <c r="I51" s="40">
        <v>1</v>
      </c>
      <c r="J51" s="40">
        <v>0</v>
      </c>
      <c r="K51" s="40">
        <v>1</v>
      </c>
      <c r="L51" s="40">
        <v>0</v>
      </c>
      <c r="M51" s="40">
        <v>0</v>
      </c>
      <c r="N51" s="40" t="s">
        <v>610</v>
      </c>
      <c r="O51" s="40" t="s">
        <v>610</v>
      </c>
      <c r="P51" s="40">
        <v>1</v>
      </c>
      <c r="Q51" s="40">
        <v>4</v>
      </c>
      <c r="R51" s="40">
        <v>9</v>
      </c>
      <c r="S51" s="41">
        <v>1510</v>
      </c>
    </row>
    <row r="52" spans="1:19" x14ac:dyDescent="0.25">
      <c r="A52" s="40">
        <v>2</v>
      </c>
      <c r="B52" s="39" t="s">
        <v>82</v>
      </c>
      <c r="C52" s="39" t="s">
        <v>485</v>
      </c>
      <c r="D52" s="41">
        <v>1082</v>
      </c>
      <c r="E52" s="39" t="s">
        <v>28</v>
      </c>
      <c r="F52" s="41">
        <v>23782536</v>
      </c>
      <c r="G52" s="41">
        <v>58170</v>
      </c>
      <c r="H52" s="40">
        <v>1</v>
      </c>
      <c r="I52" s="40">
        <v>1</v>
      </c>
      <c r="J52" s="40">
        <v>0</v>
      </c>
      <c r="K52" s="40">
        <v>1</v>
      </c>
      <c r="L52" s="40">
        <v>1</v>
      </c>
      <c r="M52" s="40">
        <v>0</v>
      </c>
      <c r="N52" s="40">
        <v>1</v>
      </c>
      <c r="O52" s="40">
        <v>0</v>
      </c>
      <c r="P52" s="40">
        <v>1</v>
      </c>
      <c r="Q52" s="40">
        <v>6</v>
      </c>
      <c r="R52" s="40">
        <v>9</v>
      </c>
      <c r="S52" s="41">
        <v>1253</v>
      </c>
    </row>
    <row r="53" spans="1:19" x14ac:dyDescent="0.25">
      <c r="A53" s="32" t="s">
        <v>626</v>
      </c>
      <c r="B53" s="32"/>
      <c r="C53" s="32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  <c r="Q53" s="32"/>
      <c r="R53" s="32"/>
      <c r="S53" s="32"/>
    </row>
    <row r="54" spans="1:19" x14ac:dyDescent="0.25">
      <c r="A54" s="43" t="s">
        <v>605</v>
      </c>
      <c r="B54" s="42"/>
      <c r="C54" s="42" t="s">
        <v>1</v>
      </c>
      <c r="D54" s="44" t="s">
        <v>86</v>
      </c>
      <c r="E54" s="42" t="s">
        <v>2</v>
      </c>
      <c r="F54" s="44" t="s">
        <v>606</v>
      </c>
      <c r="G54" s="44" t="s">
        <v>607</v>
      </c>
      <c r="H54" s="43">
        <v>1</v>
      </c>
      <c r="I54" s="43">
        <v>2</v>
      </c>
      <c r="J54" s="43">
        <v>3</v>
      </c>
      <c r="K54" s="43">
        <v>4</v>
      </c>
      <c r="L54" s="43">
        <v>5</v>
      </c>
      <c r="M54" s="43">
        <v>6</v>
      </c>
      <c r="N54" s="43">
        <v>7</v>
      </c>
      <c r="O54" s="43">
        <v>8</v>
      </c>
      <c r="P54" s="43">
        <v>9</v>
      </c>
      <c r="Q54" s="43" t="s">
        <v>25</v>
      </c>
      <c r="R54" s="43" t="s">
        <v>608</v>
      </c>
      <c r="S54" s="44" t="s">
        <v>609</v>
      </c>
    </row>
    <row r="55" spans="1:19" x14ac:dyDescent="0.25">
      <c r="A55" s="40">
        <v>1</v>
      </c>
      <c r="B55" s="39" t="s">
        <v>80</v>
      </c>
      <c r="C55" s="39" t="s">
        <v>373</v>
      </c>
      <c r="D55" s="41">
        <v>1599</v>
      </c>
      <c r="E55" s="39" t="s">
        <v>28</v>
      </c>
      <c r="F55" s="41">
        <v>23768029</v>
      </c>
      <c r="G55" s="41">
        <v>55540</v>
      </c>
      <c r="H55" s="40">
        <v>1</v>
      </c>
      <c r="I55" s="40">
        <v>0</v>
      </c>
      <c r="J55" s="40">
        <v>1</v>
      </c>
      <c r="K55" s="40">
        <v>0</v>
      </c>
      <c r="L55" s="40">
        <v>0</v>
      </c>
      <c r="M55" s="40">
        <v>0</v>
      </c>
      <c r="N55" s="40">
        <v>0</v>
      </c>
      <c r="O55" s="40" t="s">
        <v>610</v>
      </c>
      <c r="P55" s="40">
        <v>0</v>
      </c>
      <c r="Q55" s="40">
        <v>2.5</v>
      </c>
      <c r="R55" s="40">
        <v>9</v>
      </c>
      <c r="S55" s="41">
        <v>1453</v>
      </c>
    </row>
    <row r="56" spans="1:19" x14ac:dyDescent="0.25">
      <c r="A56" s="40">
        <v>2</v>
      </c>
      <c r="B56" s="39" t="s">
        <v>82</v>
      </c>
      <c r="C56" s="39" t="s">
        <v>107</v>
      </c>
      <c r="D56" s="41">
        <v>1511</v>
      </c>
      <c r="E56" s="39" t="s">
        <v>28</v>
      </c>
      <c r="F56" s="41">
        <v>23793686</v>
      </c>
      <c r="G56" s="41">
        <v>61572</v>
      </c>
      <c r="H56" s="40">
        <v>1</v>
      </c>
      <c r="I56" s="40">
        <v>0</v>
      </c>
      <c r="J56" s="40">
        <v>1</v>
      </c>
      <c r="K56" s="40">
        <v>1</v>
      </c>
      <c r="L56" s="40">
        <v>1</v>
      </c>
      <c r="M56" s="40">
        <v>0</v>
      </c>
      <c r="N56" s="40">
        <v>1</v>
      </c>
      <c r="O56" s="40">
        <v>1</v>
      </c>
      <c r="P56" s="40">
        <v>1</v>
      </c>
      <c r="Q56" s="40">
        <v>7</v>
      </c>
      <c r="R56" s="40">
        <v>9</v>
      </c>
      <c r="S56" s="41">
        <v>1277</v>
      </c>
    </row>
    <row r="57" spans="1:19" x14ac:dyDescent="0.25">
      <c r="A57" s="32" t="s">
        <v>627</v>
      </c>
      <c r="B57" s="32"/>
      <c r="C57" s="32"/>
      <c r="D57" s="32"/>
      <c r="E57" s="32"/>
      <c r="F57" s="32"/>
      <c r="G57" s="32"/>
      <c r="H57" s="32"/>
      <c r="I57" s="32"/>
      <c r="J57" s="32"/>
      <c r="K57" s="32"/>
      <c r="L57" s="32"/>
      <c r="M57" s="32"/>
      <c r="N57" s="32"/>
      <c r="O57" s="32"/>
      <c r="P57" s="32"/>
      <c r="Q57" s="32"/>
      <c r="R57" s="32"/>
      <c r="S57" s="32"/>
    </row>
    <row r="58" spans="1:19" x14ac:dyDescent="0.25">
      <c r="A58" s="43" t="s">
        <v>605</v>
      </c>
      <c r="B58" s="42"/>
      <c r="C58" s="42" t="s">
        <v>1</v>
      </c>
      <c r="D58" s="44" t="s">
        <v>86</v>
      </c>
      <c r="E58" s="42" t="s">
        <v>2</v>
      </c>
      <c r="F58" s="44" t="s">
        <v>606</v>
      </c>
      <c r="G58" s="44" t="s">
        <v>607</v>
      </c>
      <c r="H58" s="43">
        <v>1</v>
      </c>
      <c r="I58" s="43">
        <v>2</v>
      </c>
      <c r="J58" s="43">
        <v>3</v>
      </c>
      <c r="K58" s="43">
        <v>4</v>
      </c>
      <c r="L58" s="43">
        <v>5</v>
      </c>
      <c r="M58" s="43">
        <v>6</v>
      </c>
      <c r="N58" s="43">
        <v>7</v>
      </c>
      <c r="O58" s="43">
        <v>8</v>
      </c>
      <c r="P58" s="43">
        <v>9</v>
      </c>
      <c r="Q58" s="43" t="s">
        <v>25</v>
      </c>
      <c r="R58" s="43" t="s">
        <v>608</v>
      </c>
      <c r="S58" s="44" t="s">
        <v>609</v>
      </c>
    </row>
    <row r="59" spans="1:19" x14ac:dyDescent="0.25">
      <c r="A59" s="40">
        <v>1</v>
      </c>
      <c r="B59" s="39" t="s">
        <v>318</v>
      </c>
      <c r="C59" s="39" t="s">
        <v>628</v>
      </c>
      <c r="D59" s="41">
        <v>1483</v>
      </c>
      <c r="E59" s="39" t="s">
        <v>28</v>
      </c>
      <c r="F59" s="41">
        <v>23756870</v>
      </c>
      <c r="G59" s="41">
        <v>44348</v>
      </c>
      <c r="H59" s="40">
        <v>1</v>
      </c>
      <c r="I59" s="40">
        <v>0</v>
      </c>
      <c r="J59" s="40">
        <v>1</v>
      </c>
      <c r="K59" s="40">
        <v>1</v>
      </c>
      <c r="L59" s="40">
        <v>1</v>
      </c>
      <c r="M59" s="40">
        <v>1</v>
      </c>
      <c r="N59" s="40">
        <v>0</v>
      </c>
      <c r="O59" s="40" t="s">
        <v>610</v>
      </c>
      <c r="P59" s="40">
        <v>0</v>
      </c>
      <c r="Q59" s="40">
        <v>5.5</v>
      </c>
      <c r="R59" s="40">
        <v>9</v>
      </c>
      <c r="S59" s="41">
        <v>1464</v>
      </c>
    </row>
    <row r="60" spans="1:19" x14ac:dyDescent="0.25">
      <c r="A60" s="40">
        <v>2</v>
      </c>
      <c r="B60" s="39" t="s">
        <v>81</v>
      </c>
      <c r="C60" s="39" t="s">
        <v>629</v>
      </c>
      <c r="D60" s="41">
        <v>1269</v>
      </c>
      <c r="E60" s="39" t="s">
        <v>28</v>
      </c>
      <c r="F60" s="41">
        <v>23781335</v>
      </c>
      <c r="G60" s="41">
        <v>58999</v>
      </c>
      <c r="H60" s="40">
        <v>1</v>
      </c>
      <c r="I60" s="40">
        <v>0</v>
      </c>
      <c r="J60" s="40">
        <v>1</v>
      </c>
      <c r="K60" s="40">
        <v>0</v>
      </c>
      <c r="L60" s="40">
        <v>0</v>
      </c>
      <c r="M60" s="40">
        <v>1</v>
      </c>
      <c r="N60" s="40">
        <v>0</v>
      </c>
      <c r="O60" s="40">
        <v>1</v>
      </c>
      <c r="P60" s="40">
        <v>0</v>
      </c>
      <c r="Q60" s="40">
        <v>4</v>
      </c>
      <c r="R60" s="40">
        <v>9</v>
      </c>
      <c r="S60" s="41">
        <v>1316</v>
      </c>
    </row>
    <row r="61" spans="1:19" x14ac:dyDescent="0.25">
      <c r="A61" s="32" t="s">
        <v>630</v>
      </c>
      <c r="B61" s="32"/>
      <c r="C61" s="32"/>
      <c r="D61" s="32"/>
      <c r="E61" s="32"/>
      <c r="F61" s="32"/>
      <c r="G61" s="32"/>
      <c r="H61" s="32"/>
      <c r="I61" s="32"/>
      <c r="J61" s="32"/>
      <c r="K61" s="32"/>
      <c r="L61" s="32"/>
      <c r="M61" s="32"/>
      <c r="N61" s="32"/>
      <c r="O61" s="32"/>
      <c r="P61" s="32"/>
      <c r="Q61" s="32"/>
      <c r="R61" s="32"/>
      <c r="S61" s="32"/>
    </row>
    <row r="62" spans="1:19" x14ac:dyDescent="0.25">
      <c r="A62" s="43" t="s">
        <v>605</v>
      </c>
      <c r="B62" s="42"/>
      <c r="C62" s="42" t="s">
        <v>1</v>
      </c>
      <c r="D62" s="44" t="s">
        <v>86</v>
      </c>
      <c r="E62" s="42" t="s">
        <v>2</v>
      </c>
      <c r="F62" s="44" t="s">
        <v>606</v>
      </c>
      <c r="G62" s="44" t="s">
        <v>607</v>
      </c>
      <c r="H62" s="43">
        <v>1</v>
      </c>
      <c r="I62" s="43">
        <v>2</v>
      </c>
      <c r="J62" s="43">
        <v>3</v>
      </c>
      <c r="K62" s="43">
        <v>4</v>
      </c>
      <c r="L62" s="43">
        <v>5</v>
      </c>
      <c r="M62" s="43">
        <v>6</v>
      </c>
      <c r="N62" s="43">
        <v>7</v>
      </c>
      <c r="O62" s="43">
        <v>8</v>
      </c>
      <c r="P62" s="43">
        <v>9</v>
      </c>
      <c r="Q62" s="43" t="s">
        <v>25</v>
      </c>
      <c r="R62" s="43" t="s">
        <v>608</v>
      </c>
      <c r="S62" s="44" t="s">
        <v>609</v>
      </c>
    </row>
    <row r="63" spans="1:19" x14ac:dyDescent="0.25">
      <c r="A63" s="40">
        <v>1</v>
      </c>
      <c r="B63" s="39" t="s">
        <v>318</v>
      </c>
      <c r="C63" s="39" t="s">
        <v>225</v>
      </c>
      <c r="D63" s="41">
        <v>1619</v>
      </c>
      <c r="E63" s="39" t="s">
        <v>28</v>
      </c>
      <c r="F63" s="41">
        <v>23709979</v>
      </c>
      <c r="G63" s="41">
        <v>45249</v>
      </c>
      <c r="H63" s="40">
        <v>1</v>
      </c>
      <c r="I63" s="40">
        <v>0</v>
      </c>
      <c r="J63" s="40">
        <v>0</v>
      </c>
      <c r="K63" s="40" t="s">
        <v>610</v>
      </c>
      <c r="L63" s="40">
        <v>1</v>
      </c>
      <c r="M63" s="40">
        <v>1</v>
      </c>
      <c r="N63" s="40">
        <v>1</v>
      </c>
      <c r="O63" s="40">
        <v>0</v>
      </c>
      <c r="P63" s="40" t="s">
        <v>610</v>
      </c>
      <c r="Q63" s="40">
        <v>5</v>
      </c>
      <c r="R63" s="40">
        <v>9</v>
      </c>
      <c r="S63" s="41">
        <v>1600</v>
      </c>
    </row>
    <row r="64" spans="1:19" x14ac:dyDescent="0.25">
      <c r="A64" s="40">
        <v>2</v>
      </c>
      <c r="B64" s="39" t="s">
        <v>82</v>
      </c>
      <c r="C64" s="39" t="s">
        <v>169</v>
      </c>
      <c r="D64" s="41">
        <v>1350</v>
      </c>
      <c r="E64" s="39" t="s">
        <v>28</v>
      </c>
      <c r="F64" s="41">
        <v>23781122</v>
      </c>
      <c r="G64" s="41">
        <v>55801</v>
      </c>
      <c r="H64" s="40">
        <v>1</v>
      </c>
      <c r="I64" s="40">
        <v>0</v>
      </c>
      <c r="J64" s="40">
        <v>0</v>
      </c>
      <c r="K64" s="40">
        <v>1</v>
      </c>
      <c r="L64" s="40">
        <v>0</v>
      </c>
      <c r="M64" s="40">
        <v>1</v>
      </c>
      <c r="N64" s="40">
        <v>0</v>
      </c>
      <c r="O64" s="40">
        <v>1</v>
      </c>
      <c r="P64" s="40">
        <v>0</v>
      </c>
      <c r="Q64" s="40">
        <v>4</v>
      </c>
      <c r="R64" s="40">
        <v>9</v>
      </c>
      <c r="S64" s="41">
        <v>1325</v>
      </c>
    </row>
    <row r="65" spans="1:19" x14ac:dyDescent="0.25">
      <c r="A65" s="32" t="s">
        <v>631</v>
      </c>
      <c r="B65" s="32"/>
      <c r="C65" s="32"/>
      <c r="D65" s="32"/>
      <c r="E65" s="32"/>
      <c r="F65" s="32"/>
      <c r="G65" s="32"/>
      <c r="H65" s="32"/>
      <c r="I65" s="32"/>
      <c r="J65" s="32"/>
      <c r="K65" s="32"/>
      <c r="L65" s="32"/>
      <c r="M65" s="32"/>
      <c r="N65" s="32"/>
      <c r="O65" s="32"/>
      <c r="P65" s="32"/>
      <c r="Q65" s="32"/>
      <c r="R65" s="32"/>
      <c r="S65" s="32"/>
    </row>
    <row r="66" spans="1:19" x14ac:dyDescent="0.25">
      <c r="A66" s="43" t="s">
        <v>605</v>
      </c>
      <c r="B66" s="42"/>
      <c r="C66" s="42" t="s">
        <v>1</v>
      </c>
      <c r="D66" s="44" t="s">
        <v>86</v>
      </c>
      <c r="E66" s="42" t="s">
        <v>2</v>
      </c>
      <c r="F66" s="44" t="s">
        <v>606</v>
      </c>
      <c r="G66" s="44" t="s">
        <v>607</v>
      </c>
      <c r="H66" s="43">
        <v>1</v>
      </c>
      <c r="I66" s="43">
        <v>2</v>
      </c>
      <c r="J66" s="43">
        <v>3</v>
      </c>
      <c r="K66" s="43">
        <v>4</v>
      </c>
      <c r="L66" s="43">
        <v>5</v>
      </c>
      <c r="M66" s="43">
        <v>6</v>
      </c>
      <c r="N66" s="43">
        <v>7</v>
      </c>
      <c r="O66" s="43">
        <v>8</v>
      </c>
      <c r="P66" s="43">
        <v>9</v>
      </c>
      <c r="Q66" s="43" t="s">
        <v>25</v>
      </c>
      <c r="R66" s="43" t="s">
        <v>608</v>
      </c>
      <c r="S66" s="44" t="s">
        <v>609</v>
      </c>
    </row>
    <row r="67" spans="1:19" x14ac:dyDescent="0.25">
      <c r="A67" s="40">
        <v>1</v>
      </c>
      <c r="B67" s="39" t="s">
        <v>82</v>
      </c>
      <c r="C67" s="39" t="s">
        <v>478</v>
      </c>
      <c r="D67" s="41">
        <v>1348</v>
      </c>
      <c r="E67" s="39" t="s">
        <v>28</v>
      </c>
      <c r="F67" s="41">
        <v>23781190</v>
      </c>
      <c r="G67" s="41">
        <v>54760</v>
      </c>
      <c r="H67" s="40">
        <v>0</v>
      </c>
      <c r="I67" s="40">
        <v>0</v>
      </c>
      <c r="J67" s="40">
        <v>0</v>
      </c>
      <c r="K67" s="40">
        <v>1</v>
      </c>
      <c r="L67" s="40">
        <v>0</v>
      </c>
      <c r="M67" s="40">
        <v>1</v>
      </c>
      <c r="N67" s="40">
        <v>1</v>
      </c>
      <c r="O67" s="40">
        <v>0</v>
      </c>
      <c r="P67" s="40">
        <v>0</v>
      </c>
      <c r="Q67" s="40">
        <v>3</v>
      </c>
      <c r="R67" s="40">
        <v>9</v>
      </c>
      <c r="S67" s="41">
        <v>1302</v>
      </c>
    </row>
    <row r="68" spans="1:19" x14ac:dyDescent="0.25">
      <c r="A68" s="40">
        <v>2</v>
      </c>
      <c r="B68" s="39" t="s">
        <v>82</v>
      </c>
      <c r="C68" s="39" t="s">
        <v>132</v>
      </c>
      <c r="D68" s="41">
        <v>1229</v>
      </c>
      <c r="E68" s="39" t="s">
        <v>28</v>
      </c>
      <c r="F68" s="41">
        <v>23782676</v>
      </c>
      <c r="G68" s="41">
        <v>54764</v>
      </c>
      <c r="H68" s="40">
        <v>1</v>
      </c>
      <c r="I68" s="40">
        <v>0</v>
      </c>
      <c r="J68" s="40">
        <v>1</v>
      </c>
      <c r="K68" s="40">
        <v>1</v>
      </c>
      <c r="L68" s="40">
        <v>0</v>
      </c>
      <c r="M68" s="40">
        <v>0</v>
      </c>
      <c r="N68" s="40">
        <v>1</v>
      </c>
      <c r="O68" s="40">
        <v>1</v>
      </c>
      <c r="P68" s="40">
        <v>1</v>
      </c>
      <c r="Q68" s="40">
        <v>6</v>
      </c>
      <c r="R68" s="40">
        <v>9</v>
      </c>
      <c r="S68" s="41">
        <v>1207</v>
      </c>
    </row>
    <row r="69" spans="1:19" x14ac:dyDescent="0.25">
      <c r="A69" s="32" t="s">
        <v>632</v>
      </c>
      <c r="B69" s="32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</row>
    <row r="70" spans="1:19" x14ac:dyDescent="0.25">
      <c r="A70" s="43" t="s">
        <v>605</v>
      </c>
      <c r="B70" s="42"/>
      <c r="C70" s="42" t="s">
        <v>1</v>
      </c>
      <c r="D70" s="44" t="s">
        <v>86</v>
      </c>
      <c r="E70" s="42" t="s">
        <v>2</v>
      </c>
      <c r="F70" s="44" t="s">
        <v>606</v>
      </c>
      <c r="G70" s="44" t="s">
        <v>607</v>
      </c>
      <c r="H70" s="43">
        <v>1</v>
      </c>
      <c r="I70" s="43">
        <v>2</v>
      </c>
      <c r="J70" s="43">
        <v>3</v>
      </c>
      <c r="K70" s="43">
        <v>4</v>
      </c>
      <c r="L70" s="43">
        <v>5</v>
      </c>
      <c r="M70" s="43">
        <v>6</v>
      </c>
      <c r="N70" s="43">
        <v>7</v>
      </c>
      <c r="O70" s="43">
        <v>8</v>
      </c>
      <c r="P70" s="43">
        <v>9</v>
      </c>
      <c r="Q70" s="43" t="s">
        <v>25</v>
      </c>
      <c r="R70" s="43" t="s">
        <v>608</v>
      </c>
      <c r="S70" s="44" t="s">
        <v>609</v>
      </c>
    </row>
    <row r="71" spans="1:19" x14ac:dyDescent="0.25">
      <c r="A71" s="40">
        <v>1</v>
      </c>
      <c r="B71" s="39" t="s">
        <v>82</v>
      </c>
      <c r="C71" s="39" t="s">
        <v>27</v>
      </c>
      <c r="D71" s="41">
        <v>1437</v>
      </c>
      <c r="E71" s="39" t="s">
        <v>28</v>
      </c>
      <c r="F71" s="41">
        <v>23762837</v>
      </c>
      <c r="G71" s="41">
        <v>55075</v>
      </c>
      <c r="H71" s="40">
        <v>0</v>
      </c>
      <c r="I71" s="40">
        <v>0</v>
      </c>
      <c r="J71" s="40" t="s">
        <v>610</v>
      </c>
      <c r="K71" s="40">
        <v>1</v>
      </c>
      <c r="L71" s="40" t="s">
        <v>620</v>
      </c>
      <c r="M71" s="40">
        <v>0</v>
      </c>
      <c r="N71" s="40" t="s">
        <v>610</v>
      </c>
      <c r="O71" s="40">
        <v>1</v>
      </c>
      <c r="P71" s="40">
        <v>0</v>
      </c>
      <c r="Q71" s="40">
        <v>3</v>
      </c>
      <c r="R71" s="40">
        <v>8</v>
      </c>
      <c r="S71" s="41">
        <v>1364</v>
      </c>
    </row>
    <row r="72" spans="1:19" x14ac:dyDescent="0.25">
      <c r="A72" s="40">
        <v>2</v>
      </c>
      <c r="B72" s="39" t="s">
        <v>318</v>
      </c>
      <c r="C72" s="39" t="s">
        <v>282</v>
      </c>
      <c r="D72" s="41">
        <v>1348</v>
      </c>
      <c r="E72" s="39" t="s">
        <v>28</v>
      </c>
      <c r="F72" s="41">
        <v>23733039</v>
      </c>
      <c r="G72" s="41">
        <v>48898</v>
      </c>
      <c r="H72" s="40">
        <v>1</v>
      </c>
      <c r="I72" s="40">
        <v>0</v>
      </c>
      <c r="J72" s="40">
        <v>0</v>
      </c>
      <c r="K72" s="40">
        <v>0</v>
      </c>
      <c r="L72" s="40" t="s">
        <v>620</v>
      </c>
      <c r="M72" s="40">
        <v>1</v>
      </c>
      <c r="N72" s="40">
        <v>1</v>
      </c>
      <c r="O72" s="40">
        <v>1</v>
      </c>
      <c r="P72" s="40">
        <v>0</v>
      </c>
      <c r="Q72" s="40">
        <v>4</v>
      </c>
      <c r="R72" s="40">
        <v>8</v>
      </c>
      <c r="S72" s="41">
        <v>1249</v>
      </c>
    </row>
    <row r="73" spans="1:19" x14ac:dyDescent="0.25">
      <c r="A73" s="32" t="s">
        <v>633</v>
      </c>
      <c r="B73" s="32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</row>
    <row r="74" spans="1:19" x14ac:dyDescent="0.25">
      <c r="A74" s="43" t="s">
        <v>605</v>
      </c>
      <c r="B74" s="42"/>
      <c r="C74" s="42" t="s">
        <v>1</v>
      </c>
      <c r="D74" s="44" t="s">
        <v>86</v>
      </c>
      <c r="E74" s="42" t="s">
        <v>2</v>
      </c>
      <c r="F74" s="44" t="s">
        <v>606</v>
      </c>
      <c r="G74" s="44" t="s">
        <v>607</v>
      </c>
      <c r="H74" s="43">
        <v>1</v>
      </c>
      <c r="I74" s="43">
        <v>2</v>
      </c>
      <c r="J74" s="43">
        <v>3</v>
      </c>
      <c r="K74" s="43">
        <v>4</v>
      </c>
      <c r="L74" s="43">
        <v>5</v>
      </c>
      <c r="M74" s="43">
        <v>6</v>
      </c>
      <c r="N74" s="43">
        <v>7</v>
      </c>
      <c r="O74" s="43">
        <v>8</v>
      </c>
      <c r="P74" s="43">
        <v>9</v>
      </c>
      <c r="Q74" s="43" t="s">
        <v>25</v>
      </c>
      <c r="R74" s="43" t="s">
        <v>608</v>
      </c>
      <c r="S74" s="44" t="s">
        <v>609</v>
      </c>
    </row>
    <row r="75" spans="1:19" x14ac:dyDescent="0.25">
      <c r="A75" s="40">
        <v>1</v>
      </c>
      <c r="B75" s="39" t="s">
        <v>80</v>
      </c>
      <c r="C75" s="39" t="s">
        <v>139</v>
      </c>
      <c r="D75" s="41">
        <v>1125</v>
      </c>
      <c r="E75" s="39" t="s">
        <v>28</v>
      </c>
      <c r="F75" s="41">
        <v>23793759</v>
      </c>
      <c r="G75" s="41">
        <v>58144</v>
      </c>
      <c r="H75" s="40">
        <v>0</v>
      </c>
      <c r="I75" s="40">
        <v>0</v>
      </c>
      <c r="J75" s="40">
        <v>1</v>
      </c>
      <c r="K75" s="40">
        <v>0</v>
      </c>
      <c r="L75" s="40">
        <v>1</v>
      </c>
      <c r="M75" s="40">
        <v>0</v>
      </c>
      <c r="N75" s="40">
        <v>1</v>
      </c>
      <c r="O75" s="40" t="s">
        <v>610</v>
      </c>
      <c r="P75" s="40" t="s">
        <v>620</v>
      </c>
      <c r="Q75" s="40">
        <v>3.5</v>
      </c>
      <c r="R75" s="40">
        <v>8</v>
      </c>
      <c r="S75" s="41">
        <v>1341</v>
      </c>
    </row>
    <row r="76" spans="1:19" x14ac:dyDescent="0.25">
      <c r="A76" s="40">
        <v>2</v>
      </c>
      <c r="B76" s="39" t="s">
        <v>82</v>
      </c>
      <c r="C76" s="39" t="s">
        <v>506</v>
      </c>
      <c r="D76" s="41">
        <v>1099</v>
      </c>
      <c r="E76" s="39" t="s">
        <v>28</v>
      </c>
      <c r="F76" s="41"/>
      <c r="G76" s="41">
        <v>58147</v>
      </c>
      <c r="H76" s="40">
        <v>0</v>
      </c>
      <c r="I76" s="40">
        <v>0</v>
      </c>
      <c r="J76" s="40" t="s">
        <v>610</v>
      </c>
      <c r="K76" s="40">
        <v>1</v>
      </c>
      <c r="L76" s="40">
        <v>1</v>
      </c>
      <c r="M76" s="40">
        <v>0</v>
      </c>
      <c r="N76" s="40">
        <v>1</v>
      </c>
      <c r="O76" s="40">
        <v>0</v>
      </c>
      <c r="P76" s="40" t="s">
        <v>620</v>
      </c>
      <c r="Q76" s="40">
        <v>3.5</v>
      </c>
      <c r="R76" s="40">
        <v>8</v>
      </c>
      <c r="S76" s="41">
        <v>1241</v>
      </c>
    </row>
    <row r="77" spans="1:19" x14ac:dyDescent="0.25">
      <c r="A77" s="32" t="s">
        <v>634</v>
      </c>
      <c r="B77" s="32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</row>
    <row r="78" spans="1:19" x14ac:dyDescent="0.25">
      <c r="A78" s="43" t="s">
        <v>605</v>
      </c>
      <c r="B78" s="42"/>
      <c r="C78" s="42" t="s">
        <v>1</v>
      </c>
      <c r="D78" s="44" t="s">
        <v>86</v>
      </c>
      <c r="E78" s="42" t="s">
        <v>2</v>
      </c>
      <c r="F78" s="44" t="s">
        <v>606</v>
      </c>
      <c r="G78" s="44" t="s">
        <v>607</v>
      </c>
      <c r="H78" s="43">
        <v>1</v>
      </c>
      <c r="I78" s="43">
        <v>2</v>
      </c>
      <c r="J78" s="43">
        <v>3</v>
      </c>
      <c r="K78" s="43">
        <v>4</v>
      </c>
      <c r="L78" s="43">
        <v>5</v>
      </c>
      <c r="M78" s="43">
        <v>6</v>
      </c>
      <c r="N78" s="43">
        <v>7</v>
      </c>
      <c r="O78" s="43">
        <v>8</v>
      </c>
      <c r="P78" s="43">
        <v>9</v>
      </c>
      <c r="Q78" s="43" t="s">
        <v>25</v>
      </c>
      <c r="R78" s="43" t="s">
        <v>608</v>
      </c>
      <c r="S78" s="44" t="s">
        <v>609</v>
      </c>
    </row>
    <row r="79" spans="1:19" x14ac:dyDescent="0.25">
      <c r="A79" s="40">
        <v>1</v>
      </c>
      <c r="B79" s="39" t="s">
        <v>318</v>
      </c>
      <c r="C79" s="39" t="s">
        <v>635</v>
      </c>
      <c r="D79" s="41">
        <v>1000</v>
      </c>
      <c r="E79" s="39" t="s">
        <v>28</v>
      </c>
      <c r="F79" s="41"/>
      <c r="G79" s="41">
        <v>0</v>
      </c>
      <c r="H79" s="40">
        <v>1</v>
      </c>
      <c r="I79" s="40">
        <v>0</v>
      </c>
      <c r="J79" s="40">
        <v>1</v>
      </c>
      <c r="K79" s="40">
        <v>1</v>
      </c>
      <c r="L79" s="40">
        <v>0</v>
      </c>
      <c r="M79" s="40" t="s">
        <v>620</v>
      </c>
      <c r="N79" s="40">
        <v>1</v>
      </c>
      <c r="O79" s="40">
        <v>0</v>
      </c>
      <c r="P79" s="40">
        <v>1</v>
      </c>
      <c r="Q79" s="40">
        <v>5</v>
      </c>
      <c r="R79" s="40">
        <v>8</v>
      </c>
      <c r="S79" s="41">
        <v>1354</v>
      </c>
    </row>
    <row r="80" spans="1:19" x14ac:dyDescent="0.25">
      <c r="A80" s="40">
        <v>2</v>
      </c>
      <c r="B80" s="39" t="s">
        <v>82</v>
      </c>
      <c r="C80" s="39" t="s">
        <v>49</v>
      </c>
      <c r="D80" s="41">
        <v>1039</v>
      </c>
      <c r="E80" s="39" t="s">
        <v>28</v>
      </c>
      <c r="F80" s="41"/>
      <c r="G80" s="41">
        <v>60516</v>
      </c>
      <c r="H80" s="40">
        <v>0</v>
      </c>
      <c r="I80" s="40">
        <v>0</v>
      </c>
      <c r="J80" s="40">
        <v>0</v>
      </c>
      <c r="K80" s="40">
        <v>0</v>
      </c>
      <c r="L80" s="40">
        <v>1</v>
      </c>
      <c r="M80" s="40" t="s">
        <v>620</v>
      </c>
      <c r="N80" s="40">
        <v>0</v>
      </c>
      <c r="O80" s="40">
        <v>0</v>
      </c>
      <c r="P80" s="40">
        <v>1</v>
      </c>
      <c r="Q80" s="40">
        <v>2</v>
      </c>
      <c r="R80" s="40">
        <v>8</v>
      </c>
      <c r="S80" s="41">
        <v>1195</v>
      </c>
    </row>
    <row r="81" spans="1:19" x14ac:dyDescent="0.25">
      <c r="A81" s="32" t="s">
        <v>636</v>
      </c>
      <c r="B81" s="32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</row>
    <row r="82" spans="1:19" x14ac:dyDescent="0.25">
      <c r="A82" s="43" t="s">
        <v>605</v>
      </c>
      <c r="B82" s="42"/>
      <c r="C82" s="42" t="s">
        <v>1</v>
      </c>
      <c r="D82" s="44" t="s">
        <v>86</v>
      </c>
      <c r="E82" s="42" t="s">
        <v>2</v>
      </c>
      <c r="F82" s="44" t="s">
        <v>606</v>
      </c>
      <c r="G82" s="44" t="s">
        <v>607</v>
      </c>
      <c r="H82" s="43">
        <v>1</v>
      </c>
      <c r="I82" s="43">
        <v>2</v>
      </c>
      <c r="J82" s="43">
        <v>3</v>
      </c>
      <c r="K82" s="43">
        <v>4</v>
      </c>
      <c r="L82" s="43">
        <v>5</v>
      </c>
      <c r="M82" s="43">
        <v>6</v>
      </c>
      <c r="N82" s="43">
        <v>7</v>
      </c>
      <c r="O82" s="43">
        <v>8</v>
      </c>
      <c r="P82" s="43">
        <v>9</v>
      </c>
      <c r="Q82" s="43" t="s">
        <v>25</v>
      </c>
      <c r="R82" s="43" t="s">
        <v>608</v>
      </c>
      <c r="S82" s="44" t="s">
        <v>609</v>
      </c>
    </row>
    <row r="83" spans="1:19" x14ac:dyDescent="0.25">
      <c r="A83" s="40">
        <v>1</v>
      </c>
      <c r="B83" s="39" t="s">
        <v>80</v>
      </c>
      <c r="C83" s="39" t="s">
        <v>144</v>
      </c>
      <c r="D83" s="41">
        <v>1147</v>
      </c>
      <c r="E83" s="39" t="s">
        <v>28</v>
      </c>
      <c r="F83" s="41">
        <v>23793724</v>
      </c>
      <c r="G83" s="41">
        <v>56455</v>
      </c>
      <c r="H83" s="40">
        <v>0</v>
      </c>
      <c r="I83" s="40">
        <v>0</v>
      </c>
      <c r="J83" s="40">
        <v>0</v>
      </c>
      <c r="K83" s="40" t="s">
        <v>620</v>
      </c>
      <c r="L83" s="40">
        <v>1</v>
      </c>
      <c r="M83" s="40">
        <v>1</v>
      </c>
      <c r="N83" s="40">
        <v>0</v>
      </c>
      <c r="O83" s="40">
        <v>1</v>
      </c>
      <c r="P83" s="40">
        <v>1</v>
      </c>
      <c r="Q83" s="40">
        <v>4</v>
      </c>
      <c r="R83" s="40">
        <v>8</v>
      </c>
      <c r="S83" s="41">
        <v>1203</v>
      </c>
    </row>
    <row r="84" spans="1:19" x14ac:dyDescent="0.25">
      <c r="A84" s="40">
        <v>2</v>
      </c>
      <c r="B84" s="39" t="s">
        <v>646</v>
      </c>
      <c r="C84" s="39" t="s">
        <v>637</v>
      </c>
      <c r="D84" s="41">
        <v>1000</v>
      </c>
      <c r="E84" s="39" t="s">
        <v>28</v>
      </c>
      <c r="F84" s="41">
        <v>23767910</v>
      </c>
      <c r="G84" s="41">
        <v>53836</v>
      </c>
      <c r="H84" s="40">
        <v>0</v>
      </c>
      <c r="I84" s="40">
        <v>0</v>
      </c>
      <c r="J84" s="40" t="s">
        <v>610</v>
      </c>
      <c r="K84" s="40" t="s">
        <v>620</v>
      </c>
      <c r="L84" s="40">
        <v>0</v>
      </c>
      <c r="M84" s="40">
        <v>1</v>
      </c>
      <c r="N84" s="40">
        <v>0</v>
      </c>
      <c r="O84" s="40">
        <v>1</v>
      </c>
      <c r="P84" s="40">
        <v>0</v>
      </c>
      <c r="Q84" s="40">
        <v>2.5</v>
      </c>
      <c r="R84" s="40">
        <v>8</v>
      </c>
      <c r="S84" s="41">
        <v>1141</v>
      </c>
    </row>
    <row r="85" spans="1:19" x14ac:dyDescent="0.25">
      <c r="A85" s="32" t="s">
        <v>638</v>
      </c>
      <c r="B85" s="32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</row>
    <row r="86" spans="1:19" x14ac:dyDescent="0.25">
      <c r="A86" s="43" t="s">
        <v>605</v>
      </c>
      <c r="B86" s="42"/>
      <c r="C86" s="42" t="s">
        <v>1</v>
      </c>
      <c r="D86" s="44" t="s">
        <v>86</v>
      </c>
      <c r="E86" s="42" t="s">
        <v>2</v>
      </c>
      <c r="F86" s="44" t="s">
        <v>606</v>
      </c>
      <c r="G86" s="44" t="s">
        <v>607</v>
      </c>
      <c r="H86" s="43">
        <v>1</v>
      </c>
      <c r="I86" s="43">
        <v>2</v>
      </c>
      <c r="J86" s="43">
        <v>3</v>
      </c>
      <c r="K86" s="43">
        <v>4</v>
      </c>
      <c r="L86" s="43">
        <v>5</v>
      </c>
      <c r="M86" s="43">
        <v>6</v>
      </c>
      <c r="N86" s="43">
        <v>7</v>
      </c>
      <c r="O86" s="43">
        <v>8</v>
      </c>
      <c r="P86" s="43">
        <v>9</v>
      </c>
      <c r="Q86" s="43" t="s">
        <v>25</v>
      </c>
      <c r="R86" s="43" t="s">
        <v>608</v>
      </c>
      <c r="S86" s="44" t="s">
        <v>609</v>
      </c>
    </row>
    <row r="87" spans="1:19" x14ac:dyDescent="0.25">
      <c r="A87" s="40">
        <v>1</v>
      </c>
      <c r="B87" s="39" t="s">
        <v>80</v>
      </c>
      <c r="C87" s="39" t="s">
        <v>639</v>
      </c>
      <c r="D87" s="41">
        <v>1364</v>
      </c>
      <c r="E87" s="39" t="s">
        <v>28</v>
      </c>
      <c r="F87" s="41">
        <v>23782722</v>
      </c>
      <c r="G87" s="41">
        <v>46665</v>
      </c>
      <c r="H87" s="40">
        <v>0</v>
      </c>
      <c r="I87" s="40">
        <v>1</v>
      </c>
      <c r="J87" s="40" t="s">
        <v>610</v>
      </c>
      <c r="K87" s="40">
        <v>1</v>
      </c>
      <c r="L87" s="40">
        <v>1</v>
      </c>
      <c r="M87" s="40">
        <v>0</v>
      </c>
      <c r="N87" s="40" t="s">
        <v>610</v>
      </c>
      <c r="O87" s="40">
        <v>1</v>
      </c>
      <c r="P87" s="40" t="s">
        <v>610</v>
      </c>
      <c r="Q87" s="40">
        <v>5.5</v>
      </c>
      <c r="R87" s="40">
        <v>9</v>
      </c>
      <c r="S87" s="41">
        <v>1489</v>
      </c>
    </row>
    <row r="88" spans="1:19" x14ac:dyDescent="0.25">
      <c r="A88" s="40">
        <v>2</v>
      </c>
      <c r="B88" s="39" t="s">
        <v>80</v>
      </c>
      <c r="C88" s="39" t="s">
        <v>130</v>
      </c>
      <c r="D88" s="41">
        <v>1118</v>
      </c>
      <c r="E88" s="39" t="s">
        <v>28</v>
      </c>
      <c r="F88" s="41">
        <v>23782617</v>
      </c>
      <c r="G88" s="41">
        <v>58134</v>
      </c>
      <c r="H88" s="40">
        <v>0</v>
      </c>
      <c r="I88" s="40">
        <v>1</v>
      </c>
      <c r="J88" s="40">
        <v>1</v>
      </c>
      <c r="K88" s="40">
        <v>0</v>
      </c>
      <c r="L88" s="40" t="s">
        <v>610</v>
      </c>
      <c r="M88" s="40">
        <v>0</v>
      </c>
      <c r="N88" s="40">
        <v>0</v>
      </c>
      <c r="O88" s="40">
        <v>0</v>
      </c>
      <c r="P88" s="40">
        <v>0</v>
      </c>
      <c r="Q88" s="40">
        <v>2.5</v>
      </c>
      <c r="R88" s="40">
        <v>9</v>
      </c>
      <c r="S88" s="41">
        <v>1324</v>
      </c>
    </row>
    <row r="89" spans="1:19" x14ac:dyDescent="0.25">
      <c r="A89" s="32" t="s">
        <v>640</v>
      </c>
      <c r="B89" s="32"/>
      <c r="C89" s="32"/>
      <c r="D89" s="32"/>
      <c r="E89" s="32"/>
      <c r="F89" s="32"/>
      <c r="G89" s="32"/>
      <c r="H89" s="32"/>
      <c r="I89" s="32"/>
      <c r="J89" s="32"/>
      <c r="K89" s="32"/>
      <c r="L89" s="32"/>
      <c r="M89" s="32"/>
      <c r="N89" s="32"/>
      <c r="O89" s="32"/>
      <c r="P89" s="32"/>
      <c r="Q89" s="32"/>
      <c r="R89" s="32"/>
      <c r="S89" s="32"/>
    </row>
    <row r="90" spans="1:19" x14ac:dyDescent="0.25">
      <c r="A90" s="43" t="s">
        <v>605</v>
      </c>
      <c r="B90" s="42"/>
      <c r="C90" s="42" t="s">
        <v>1</v>
      </c>
      <c r="D90" s="44" t="s">
        <v>86</v>
      </c>
      <c r="E90" s="42" t="s">
        <v>2</v>
      </c>
      <c r="F90" s="44" t="s">
        <v>606</v>
      </c>
      <c r="G90" s="44" t="s">
        <v>607</v>
      </c>
      <c r="H90" s="43">
        <v>1</v>
      </c>
      <c r="I90" s="43">
        <v>2</v>
      </c>
      <c r="J90" s="43">
        <v>3</v>
      </c>
      <c r="K90" s="43">
        <v>4</v>
      </c>
      <c r="L90" s="43">
        <v>5</v>
      </c>
      <c r="M90" s="43">
        <v>6</v>
      </c>
      <c r="N90" s="43">
        <v>7</v>
      </c>
      <c r="O90" s="43">
        <v>8</v>
      </c>
      <c r="P90" s="43">
        <v>9</v>
      </c>
      <c r="Q90" s="43" t="s">
        <v>25</v>
      </c>
      <c r="R90" s="43" t="s">
        <v>608</v>
      </c>
      <c r="S90" s="44" t="s">
        <v>609</v>
      </c>
    </row>
    <row r="91" spans="1:19" x14ac:dyDescent="0.25">
      <c r="A91" s="40">
        <v>1</v>
      </c>
      <c r="B91" s="39" t="s">
        <v>646</v>
      </c>
      <c r="C91" s="39" t="s">
        <v>198</v>
      </c>
      <c r="D91" s="41">
        <v>1000</v>
      </c>
      <c r="E91" s="39" t="s">
        <v>28</v>
      </c>
      <c r="F91" s="41"/>
      <c r="G91" s="41">
        <v>60506</v>
      </c>
      <c r="H91" s="40" t="s">
        <v>620</v>
      </c>
      <c r="I91" s="40">
        <v>0</v>
      </c>
      <c r="J91" s="40">
        <v>0</v>
      </c>
      <c r="K91" s="40">
        <v>0</v>
      </c>
      <c r="L91" s="40">
        <v>0</v>
      </c>
      <c r="M91" s="40">
        <v>0</v>
      </c>
      <c r="N91" s="40">
        <v>0</v>
      </c>
      <c r="O91" s="40">
        <v>0</v>
      </c>
      <c r="P91" s="40">
        <v>0</v>
      </c>
      <c r="Q91" s="40">
        <v>0</v>
      </c>
      <c r="R91" s="40">
        <v>8</v>
      </c>
      <c r="S91" s="41">
        <v>1255</v>
      </c>
    </row>
    <row r="92" spans="1:19" x14ac:dyDescent="0.25">
      <c r="A92" s="40">
        <v>2</v>
      </c>
      <c r="B92" s="39" t="s">
        <v>82</v>
      </c>
      <c r="C92" s="39" t="s">
        <v>183</v>
      </c>
      <c r="D92" s="41">
        <v>1000</v>
      </c>
      <c r="E92" s="39" t="s">
        <v>28</v>
      </c>
      <c r="F92" s="41"/>
      <c r="G92" s="41">
        <v>58107</v>
      </c>
      <c r="H92" s="40" t="s">
        <v>620</v>
      </c>
      <c r="I92" s="40">
        <v>0</v>
      </c>
      <c r="J92" s="40">
        <v>0</v>
      </c>
      <c r="K92" s="40">
        <v>1</v>
      </c>
      <c r="L92" s="40">
        <v>0</v>
      </c>
      <c r="M92" s="40">
        <v>1</v>
      </c>
      <c r="N92" s="40">
        <v>1</v>
      </c>
      <c r="O92" s="40">
        <v>0</v>
      </c>
      <c r="P92" s="40">
        <v>1</v>
      </c>
      <c r="Q92" s="40">
        <v>4</v>
      </c>
      <c r="R92" s="40">
        <v>8</v>
      </c>
      <c r="S92" s="41">
        <v>1169</v>
      </c>
    </row>
    <row r="93" spans="1:19" x14ac:dyDescent="0.25">
      <c r="A93" s="32" t="s">
        <v>641</v>
      </c>
      <c r="B93" s="32"/>
      <c r="C93" s="32"/>
      <c r="D93" s="32"/>
      <c r="E93" s="32"/>
      <c r="F93" s="32"/>
      <c r="G93" s="32"/>
      <c r="H93" s="32"/>
      <c r="I93" s="32"/>
      <c r="J93" s="32"/>
      <c r="K93" s="32"/>
      <c r="L93" s="32"/>
      <c r="M93" s="32"/>
      <c r="N93" s="32"/>
      <c r="O93" s="32"/>
      <c r="P93" s="32"/>
      <c r="Q93" s="32"/>
      <c r="R93" s="32"/>
      <c r="S93" s="32"/>
    </row>
    <row r="94" spans="1:19" x14ac:dyDescent="0.25">
      <c r="A94" s="43" t="s">
        <v>605</v>
      </c>
      <c r="B94" s="42"/>
      <c r="C94" s="42" t="s">
        <v>1</v>
      </c>
      <c r="D94" s="44" t="s">
        <v>86</v>
      </c>
      <c r="E94" s="42" t="s">
        <v>2</v>
      </c>
      <c r="F94" s="44" t="s">
        <v>606</v>
      </c>
      <c r="G94" s="44" t="s">
        <v>607</v>
      </c>
      <c r="H94" s="43">
        <v>1</v>
      </c>
      <c r="I94" s="43">
        <v>2</v>
      </c>
      <c r="J94" s="43">
        <v>3</v>
      </c>
      <c r="K94" s="43">
        <v>4</v>
      </c>
      <c r="L94" s="43">
        <v>5</v>
      </c>
      <c r="M94" s="43">
        <v>6</v>
      </c>
      <c r="N94" s="43">
        <v>7</v>
      </c>
      <c r="O94" s="43">
        <v>8</v>
      </c>
      <c r="P94" s="43">
        <v>9</v>
      </c>
      <c r="Q94" s="43" t="s">
        <v>25</v>
      </c>
      <c r="R94" s="43" t="s">
        <v>608</v>
      </c>
      <c r="S94" s="44" t="s">
        <v>609</v>
      </c>
    </row>
    <row r="95" spans="1:19" x14ac:dyDescent="0.25">
      <c r="A95" s="40">
        <v>1</v>
      </c>
      <c r="B95" s="39" t="s">
        <v>82</v>
      </c>
      <c r="C95" s="39" t="s">
        <v>157</v>
      </c>
      <c r="D95" s="41">
        <v>1024</v>
      </c>
      <c r="E95" s="39" t="s">
        <v>28</v>
      </c>
      <c r="F95" s="41"/>
      <c r="G95" s="41">
        <v>54762</v>
      </c>
      <c r="H95" s="40">
        <v>0</v>
      </c>
      <c r="I95" s="40" t="s">
        <v>620</v>
      </c>
      <c r="J95" s="40">
        <v>0</v>
      </c>
      <c r="K95" s="40">
        <v>0</v>
      </c>
      <c r="L95" s="40">
        <v>1</v>
      </c>
      <c r="M95" s="40">
        <v>1</v>
      </c>
      <c r="N95" s="40">
        <v>0</v>
      </c>
      <c r="O95" s="40">
        <v>0</v>
      </c>
      <c r="P95" s="40">
        <v>0</v>
      </c>
      <c r="Q95" s="40">
        <v>2</v>
      </c>
      <c r="R95" s="40">
        <v>8</v>
      </c>
      <c r="S95" s="41">
        <v>1204</v>
      </c>
    </row>
    <row r="96" spans="1:19" x14ac:dyDescent="0.25">
      <c r="A96" s="40">
        <v>2</v>
      </c>
      <c r="B96" s="39" t="s">
        <v>82</v>
      </c>
      <c r="C96" s="39" t="s">
        <v>521</v>
      </c>
      <c r="D96" s="41">
        <v>1000</v>
      </c>
      <c r="E96" s="39" t="s">
        <v>28</v>
      </c>
      <c r="F96" s="41"/>
      <c r="G96" s="41">
        <v>60669</v>
      </c>
      <c r="H96" s="40">
        <v>0</v>
      </c>
      <c r="I96" s="40" t="s">
        <v>620</v>
      </c>
      <c r="J96" s="40">
        <v>0</v>
      </c>
      <c r="K96" s="40">
        <v>0</v>
      </c>
      <c r="L96" s="40">
        <v>0</v>
      </c>
      <c r="M96" s="40">
        <v>0</v>
      </c>
      <c r="N96" s="40">
        <v>0</v>
      </c>
      <c r="O96" s="40">
        <v>0</v>
      </c>
      <c r="P96" s="40">
        <v>0</v>
      </c>
      <c r="Q96" s="40">
        <v>0</v>
      </c>
      <c r="R96" s="40">
        <v>8</v>
      </c>
      <c r="S96" s="41">
        <v>1116</v>
      </c>
    </row>
    <row r="97" spans="1:19" x14ac:dyDescent="0.25">
      <c r="A97" s="32" t="s">
        <v>642</v>
      </c>
      <c r="B97" s="32"/>
      <c r="C97" s="32"/>
      <c r="D97" s="32"/>
      <c r="E97" s="32"/>
      <c r="F97" s="32"/>
      <c r="G97" s="32"/>
      <c r="H97" s="32"/>
      <c r="I97" s="32"/>
      <c r="J97" s="32"/>
      <c r="K97" s="32"/>
      <c r="L97" s="32"/>
      <c r="M97" s="32"/>
      <c r="N97" s="32"/>
      <c r="O97" s="32"/>
      <c r="P97" s="32"/>
      <c r="Q97" s="32"/>
      <c r="R97" s="32"/>
      <c r="S97" s="32"/>
    </row>
    <row r="98" spans="1:19" x14ac:dyDescent="0.25">
      <c r="A98" s="43" t="s">
        <v>605</v>
      </c>
      <c r="B98" s="42"/>
      <c r="C98" s="42" t="s">
        <v>1</v>
      </c>
      <c r="D98" s="44" t="s">
        <v>86</v>
      </c>
      <c r="E98" s="42" t="s">
        <v>2</v>
      </c>
      <c r="F98" s="44" t="s">
        <v>606</v>
      </c>
      <c r="G98" s="44" t="s">
        <v>607</v>
      </c>
      <c r="H98" s="43">
        <v>1</v>
      </c>
      <c r="I98" s="43">
        <v>2</v>
      </c>
      <c r="J98" s="43">
        <v>3</v>
      </c>
      <c r="K98" s="43">
        <v>4</v>
      </c>
      <c r="L98" s="43">
        <v>5</v>
      </c>
      <c r="M98" s="43">
        <v>6</v>
      </c>
      <c r="N98" s="43">
        <v>7</v>
      </c>
      <c r="O98" s="43">
        <v>8</v>
      </c>
      <c r="P98" s="43">
        <v>9</v>
      </c>
      <c r="Q98" s="43" t="s">
        <v>25</v>
      </c>
      <c r="R98" s="43" t="s">
        <v>608</v>
      </c>
      <c r="S98" s="44" t="s">
        <v>609</v>
      </c>
    </row>
    <row r="99" spans="1:19" x14ac:dyDescent="0.25">
      <c r="A99" s="40">
        <v>1</v>
      </c>
      <c r="B99" s="39" t="s">
        <v>318</v>
      </c>
      <c r="C99" s="39" t="s">
        <v>643</v>
      </c>
      <c r="D99" s="41">
        <v>1000</v>
      </c>
      <c r="E99" s="39" t="s">
        <v>28</v>
      </c>
      <c r="F99" s="41"/>
      <c r="G99" s="41">
        <v>0</v>
      </c>
      <c r="H99" s="40">
        <v>0</v>
      </c>
      <c r="I99" s="40">
        <v>0</v>
      </c>
      <c r="J99" s="40" t="s">
        <v>620</v>
      </c>
      <c r="K99" s="40">
        <v>0</v>
      </c>
      <c r="L99" s="40">
        <v>0</v>
      </c>
      <c r="M99" s="40">
        <v>0</v>
      </c>
      <c r="N99" s="40">
        <v>1</v>
      </c>
      <c r="O99" s="40">
        <v>0</v>
      </c>
      <c r="P99" s="40">
        <v>0</v>
      </c>
      <c r="Q99" s="40">
        <v>1</v>
      </c>
      <c r="R99" s="40">
        <v>8</v>
      </c>
      <c r="S99" s="41">
        <v>1241</v>
      </c>
    </row>
    <row r="100" spans="1:19" x14ac:dyDescent="0.25">
      <c r="A100" s="40">
        <v>2</v>
      </c>
      <c r="B100" s="39" t="s">
        <v>646</v>
      </c>
      <c r="C100" s="39" t="s">
        <v>644</v>
      </c>
      <c r="D100" s="41">
        <v>1073</v>
      </c>
      <c r="E100" s="39" t="s">
        <v>28</v>
      </c>
      <c r="F100" s="41"/>
      <c r="G100" s="41">
        <v>60502</v>
      </c>
      <c r="H100" s="40">
        <v>0</v>
      </c>
      <c r="I100" s="40">
        <v>0</v>
      </c>
      <c r="J100" s="40" t="s">
        <v>620</v>
      </c>
      <c r="K100" s="40">
        <v>0</v>
      </c>
      <c r="L100" s="40">
        <v>1</v>
      </c>
      <c r="M100" s="40">
        <v>0</v>
      </c>
      <c r="N100" s="40">
        <v>0</v>
      </c>
      <c r="O100" s="40">
        <v>0</v>
      </c>
      <c r="P100" s="40">
        <v>0</v>
      </c>
      <c r="Q100" s="40">
        <v>1</v>
      </c>
      <c r="R100" s="40">
        <v>8</v>
      </c>
      <c r="S100" s="41">
        <v>1102</v>
      </c>
    </row>
    <row r="102" spans="1:19" x14ac:dyDescent="0.25">
      <c r="A102" s="36" t="s">
        <v>645</v>
      </c>
      <c r="B102" s="33"/>
      <c r="C102" s="33"/>
      <c r="D102" s="33"/>
      <c r="E102" s="33"/>
      <c r="F102" s="33"/>
      <c r="G102" s="33"/>
      <c r="H102" s="33"/>
      <c r="I102" s="33"/>
      <c r="J102" s="33"/>
      <c r="K102" s="33"/>
      <c r="L102" s="33"/>
      <c r="M102" s="33"/>
      <c r="N102" s="33"/>
      <c r="O102" s="33"/>
      <c r="P102" s="33"/>
      <c r="Q102" s="33"/>
      <c r="R102" s="33"/>
      <c r="S102" s="33"/>
    </row>
    <row r="103" spans="1:19" x14ac:dyDescent="0.25">
      <c r="A103" s="35" t="s">
        <v>62</v>
      </c>
      <c r="B103" s="33"/>
      <c r="C103" s="33"/>
      <c r="D103" s="33"/>
      <c r="E103" s="33"/>
      <c r="F103" s="33"/>
      <c r="G103" s="33"/>
      <c r="H103" s="33"/>
      <c r="I103" s="33"/>
      <c r="J103" s="33"/>
      <c r="K103" s="33"/>
      <c r="L103" s="33"/>
      <c r="M103" s="33"/>
      <c r="N103" s="33"/>
      <c r="O103" s="33"/>
      <c r="P103" s="33"/>
      <c r="Q103" s="33"/>
      <c r="R103" s="33"/>
      <c r="S103" s="33"/>
    </row>
  </sheetData>
  <mergeCells count="21">
    <mergeCell ref="A17:S17"/>
    <mergeCell ref="A21:S21"/>
    <mergeCell ref="A25:S25"/>
    <mergeCell ref="A29:S29"/>
    <mergeCell ref="A33:S33"/>
    <mergeCell ref="A37:S37"/>
    <mergeCell ref="A41:S41"/>
    <mergeCell ref="A45:S45"/>
    <mergeCell ref="A49:S49"/>
    <mergeCell ref="A53:S53"/>
    <mergeCell ref="A57:S57"/>
    <mergeCell ref="A61:S61"/>
    <mergeCell ref="A65:S65"/>
    <mergeCell ref="A69:S69"/>
    <mergeCell ref="A73:S73"/>
    <mergeCell ref="A97:S97"/>
    <mergeCell ref="A77:S77"/>
    <mergeCell ref="A81:S81"/>
    <mergeCell ref="A85:S85"/>
    <mergeCell ref="A89:S89"/>
    <mergeCell ref="A93:S93"/>
  </mergeCells>
  <hyperlinks>
    <hyperlink ref="A102:S102" r:id="rId1" display="Všechny detaily tohoto turnaje naleznete pod  https://chess-results.com/tnr1292599.aspx?lan=5" xr:uid="{00000000-0004-0000-0000-000000000000}"/>
    <hyperlink ref="A103:S103" r:id="rId2" display="Chess-Tournament-Results-Server: Chess-Results" xr:uid="{00000000-0004-0000-0000-000001000000}"/>
    <hyperlink ref="A1:S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18D182-AFD8-451E-80D2-613E107FF32E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4F61DF-B14C-4972-9BBA-4FF3D12C4B74}">
  <dimension ref="A1"/>
  <sheetViews>
    <sheetView workbookViewId="0"/>
  </sheetViews>
  <sheetFormatPr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C4803-20E5-4D56-87D4-66107210784C}">
  <dimension ref="A1:U91"/>
  <sheetViews>
    <sheetView workbookViewId="0">
      <selection activeCell="B3" sqref="B3"/>
    </sheetView>
  </sheetViews>
  <sheetFormatPr defaultRowHeight="15" x14ac:dyDescent="0.25"/>
  <cols>
    <col min="2" max="2" width="21.7109375" bestFit="1" customWidth="1"/>
    <col min="3" max="3" width="6.7109375" style="8" bestFit="1" customWidth="1"/>
    <col min="4" max="4" width="4" bestFit="1" customWidth="1"/>
    <col min="5" max="5" width="5" bestFit="1" customWidth="1"/>
    <col min="6" max="6" width="29.7109375" customWidth="1"/>
    <col min="8" max="8" width="12.42578125" bestFit="1" customWidth="1"/>
    <col min="9" max="9" width="10.5703125" style="8" bestFit="1" customWidth="1"/>
    <col min="10" max="10" width="9.140625" style="8"/>
    <col min="11" max="11" width="12" bestFit="1" customWidth="1"/>
    <col min="12" max="12" width="9.85546875" customWidth="1"/>
    <col min="13" max="13" width="15.42578125" style="8" bestFit="1" customWidth="1"/>
    <col min="14" max="14" width="14.28515625" style="8" bestFit="1" customWidth="1"/>
    <col min="15" max="15" width="9.140625" style="8"/>
    <col min="16" max="16" width="14.5703125" style="8" customWidth="1"/>
    <col min="17" max="17" width="13.28515625" style="8" customWidth="1"/>
    <col min="18" max="18" width="9.140625" style="8"/>
  </cols>
  <sheetData>
    <row r="1" spans="1:21" x14ac:dyDescent="0.25">
      <c r="L1" s="8"/>
      <c r="M1" s="19"/>
      <c r="N1" s="19"/>
      <c r="U1" s="8"/>
    </row>
    <row r="2" spans="1:21" x14ac:dyDescent="0.25">
      <c r="A2" s="6" t="s">
        <v>0</v>
      </c>
      <c r="B2" s="5" t="s">
        <v>1</v>
      </c>
      <c r="C2" s="6" t="s">
        <v>5</v>
      </c>
      <c r="D2" s="5" t="s">
        <v>2</v>
      </c>
      <c r="E2" s="7" t="s">
        <v>3</v>
      </c>
      <c r="F2" s="9" t="s">
        <v>4</v>
      </c>
      <c r="G2" s="12"/>
      <c r="H2" s="14" t="s">
        <v>14</v>
      </c>
      <c r="I2" s="16" t="s">
        <v>13</v>
      </c>
      <c r="J2" s="17" t="s">
        <v>7</v>
      </c>
      <c r="K2" s="18" t="s">
        <v>8</v>
      </c>
      <c r="L2" s="14" t="s">
        <v>9</v>
      </c>
      <c r="M2" s="14" t="s">
        <v>19</v>
      </c>
      <c r="N2" s="14" t="s">
        <v>18</v>
      </c>
      <c r="O2" s="14" t="s">
        <v>10</v>
      </c>
      <c r="P2" s="14" t="s">
        <v>11</v>
      </c>
      <c r="Q2" s="14" t="s">
        <v>16</v>
      </c>
      <c r="R2" s="14" t="s">
        <v>12</v>
      </c>
      <c r="S2" s="14" t="s">
        <v>15</v>
      </c>
      <c r="T2" s="14" t="s">
        <v>17</v>
      </c>
      <c r="U2" s="14" t="s">
        <v>6</v>
      </c>
    </row>
    <row r="3" spans="1:21" x14ac:dyDescent="0.25">
      <c r="A3" s="67">
        <f>1</f>
        <v>1</v>
      </c>
      <c r="B3" s="46" t="s">
        <v>107</v>
      </c>
      <c r="C3" s="45"/>
      <c r="D3" s="47" t="s">
        <v>28</v>
      </c>
      <c r="E3" s="48">
        <v>0</v>
      </c>
      <c r="F3" s="47" t="s">
        <v>50</v>
      </c>
      <c r="G3" s="49"/>
      <c r="H3" s="50">
        <v>6</v>
      </c>
      <c r="I3" s="50"/>
      <c r="J3" s="50">
        <v>7</v>
      </c>
      <c r="K3" s="50">
        <v>4</v>
      </c>
      <c r="L3" s="50">
        <v>3.5</v>
      </c>
      <c r="M3" s="51"/>
      <c r="N3" s="51"/>
      <c r="O3" s="50"/>
      <c r="P3" s="50"/>
      <c r="Q3" s="50"/>
      <c r="R3" s="50">
        <v>7</v>
      </c>
      <c r="S3" s="50"/>
      <c r="T3" s="50"/>
      <c r="U3" s="52">
        <f>SUM(H3:T3)</f>
        <v>27.5</v>
      </c>
    </row>
    <row r="4" spans="1:21" x14ac:dyDescent="0.25">
      <c r="A4" s="67">
        <f>A3+1</f>
        <v>2</v>
      </c>
      <c r="B4" s="46" t="s">
        <v>109</v>
      </c>
      <c r="C4" s="50"/>
      <c r="D4" s="47" t="s">
        <v>28</v>
      </c>
      <c r="E4" s="48">
        <v>1205</v>
      </c>
      <c r="F4" s="47" t="s">
        <v>33</v>
      </c>
      <c r="G4" s="49"/>
      <c r="H4" s="50">
        <v>6</v>
      </c>
      <c r="I4" s="50"/>
      <c r="J4" s="50">
        <v>6</v>
      </c>
      <c r="K4" s="50">
        <v>3.5</v>
      </c>
      <c r="L4" s="50"/>
      <c r="M4" s="51"/>
      <c r="N4" s="51">
        <v>6</v>
      </c>
      <c r="O4" s="50"/>
      <c r="P4" s="50"/>
      <c r="Q4" s="50">
        <v>6</v>
      </c>
      <c r="R4" s="50"/>
      <c r="S4" s="50"/>
      <c r="T4" s="50"/>
      <c r="U4" s="52">
        <f t="shared" ref="U4:U24" si="0">SUM(H4:T4)</f>
        <v>27.5</v>
      </c>
    </row>
    <row r="5" spans="1:21" x14ac:dyDescent="0.25">
      <c r="A5" s="67">
        <f t="shared" ref="A5:A68" si="1">A4+1</f>
        <v>3</v>
      </c>
      <c r="B5" s="46" t="s">
        <v>169</v>
      </c>
      <c r="C5" s="45"/>
      <c r="D5" s="47" t="s">
        <v>28</v>
      </c>
      <c r="E5" s="48">
        <v>1155</v>
      </c>
      <c r="F5" s="47" t="s">
        <v>50</v>
      </c>
      <c r="G5" s="53"/>
      <c r="H5" s="70"/>
      <c r="I5" s="70"/>
      <c r="J5" s="50">
        <v>4.5</v>
      </c>
      <c r="K5" s="50"/>
      <c r="L5" s="50"/>
      <c r="M5" s="50"/>
      <c r="N5" s="50">
        <v>4.5</v>
      </c>
      <c r="O5" s="50"/>
      <c r="P5" s="52"/>
      <c r="Q5" s="50"/>
      <c r="R5" s="50">
        <v>4</v>
      </c>
      <c r="S5" s="53"/>
      <c r="T5" s="53"/>
      <c r="U5" s="52">
        <f>SUM(H5:T5)</f>
        <v>13</v>
      </c>
    </row>
    <row r="6" spans="1:21" x14ac:dyDescent="0.25">
      <c r="A6" s="68">
        <f t="shared" si="1"/>
        <v>4</v>
      </c>
      <c r="B6" s="2" t="s">
        <v>49</v>
      </c>
      <c r="C6" s="3"/>
      <c r="D6" s="2" t="s">
        <v>28</v>
      </c>
      <c r="E6" s="4">
        <v>0</v>
      </c>
      <c r="F6" s="2" t="s">
        <v>50</v>
      </c>
      <c r="H6" s="8">
        <v>3</v>
      </c>
      <c r="I6" s="8">
        <v>4</v>
      </c>
      <c r="L6" s="8"/>
      <c r="M6" s="19"/>
      <c r="N6" s="19">
        <v>4</v>
      </c>
      <c r="R6" s="8">
        <v>2</v>
      </c>
      <c r="U6" s="15">
        <f>SUM(H6:T6)</f>
        <v>13</v>
      </c>
    </row>
    <row r="7" spans="1:21" x14ac:dyDescent="0.25">
      <c r="A7" s="68">
        <f t="shared" si="1"/>
        <v>5</v>
      </c>
      <c r="B7" s="2" t="s">
        <v>132</v>
      </c>
      <c r="C7" s="3"/>
      <c r="D7" s="2" t="s">
        <v>28</v>
      </c>
      <c r="E7" s="4">
        <v>1062</v>
      </c>
      <c r="F7" s="2" t="s">
        <v>50</v>
      </c>
      <c r="H7" s="11"/>
      <c r="J7" s="8">
        <v>2.5</v>
      </c>
      <c r="K7" s="8"/>
      <c r="L7" s="8"/>
      <c r="N7" s="8">
        <v>4</v>
      </c>
      <c r="P7" s="15"/>
      <c r="R7" s="8">
        <v>6</v>
      </c>
      <c r="U7" s="15">
        <f>SUM(H7:T7)</f>
        <v>12.5</v>
      </c>
    </row>
    <row r="8" spans="1:21" x14ac:dyDescent="0.25">
      <c r="A8" s="68">
        <f t="shared" si="1"/>
        <v>6</v>
      </c>
      <c r="B8" s="39" t="s">
        <v>89</v>
      </c>
      <c r="C8" s="3"/>
      <c r="D8" s="2" t="s">
        <v>28</v>
      </c>
      <c r="E8" s="4">
        <v>1385</v>
      </c>
      <c r="F8" s="2" t="s">
        <v>33</v>
      </c>
      <c r="G8" s="1"/>
      <c r="H8" s="8">
        <v>6</v>
      </c>
      <c r="K8" s="8"/>
      <c r="L8" s="8"/>
      <c r="M8" s="19"/>
      <c r="N8" s="19"/>
      <c r="Q8" s="8">
        <v>5.5</v>
      </c>
      <c r="S8" s="8"/>
      <c r="T8" s="8"/>
      <c r="U8" s="15">
        <f t="shared" si="0"/>
        <v>11.5</v>
      </c>
    </row>
    <row r="9" spans="1:21" x14ac:dyDescent="0.25">
      <c r="A9" s="69">
        <f t="shared" si="1"/>
        <v>7</v>
      </c>
      <c r="B9" s="55" t="s">
        <v>39</v>
      </c>
      <c r="C9" s="54" t="s">
        <v>93</v>
      </c>
      <c r="D9" s="56" t="s">
        <v>28</v>
      </c>
      <c r="E9" s="57">
        <v>0</v>
      </c>
      <c r="F9" s="56" t="s">
        <v>40</v>
      </c>
      <c r="G9" s="65"/>
      <c r="H9" s="59">
        <v>4</v>
      </c>
      <c r="I9" s="59">
        <v>3</v>
      </c>
      <c r="J9" s="59">
        <v>4</v>
      </c>
      <c r="K9" s="65"/>
      <c r="L9" s="59"/>
      <c r="M9" s="60"/>
      <c r="N9" s="60"/>
      <c r="O9" s="59"/>
      <c r="P9" s="59"/>
      <c r="Q9" s="59"/>
      <c r="R9" s="59"/>
      <c r="S9" s="65"/>
      <c r="T9" s="65"/>
      <c r="U9" s="61">
        <f t="shared" si="0"/>
        <v>11</v>
      </c>
    </row>
    <row r="10" spans="1:21" x14ac:dyDescent="0.25">
      <c r="A10" s="69">
        <f t="shared" si="1"/>
        <v>8</v>
      </c>
      <c r="B10" s="56" t="s">
        <v>530</v>
      </c>
      <c r="C10" s="54" t="s">
        <v>93</v>
      </c>
      <c r="D10" s="56" t="s">
        <v>28</v>
      </c>
      <c r="E10" s="71">
        <v>1051</v>
      </c>
      <c r="F10" s="56" t="s">
        <v>531</v>
      </c>
      <c r="G10" s="65"/>
      <c r="H10" s="65"/>
      <c r="I10" s="59"/>
      <c r="J10" s="59"/>
      <c r="K10" s="65"/>
      <c r="L10" s="65"/>
      <c r="M10" s="59"/>
      <c r="N10" s="59"/>
      <c r="O10" s="59">
        <v>6</v>
      </c>
      <c r="P10" s="59"/>
      <c r="Q10" s="59">
        <v>4.5</v>
      </c>
      <c r="R10" s="59"/>
      <c r="S10" s="65"/>
      <c r="T10" s="65"/>
      <c r="U10" s="61">
        <f t="shared" si="0"/>
        <v>10.5</v>
      </c>
    </row>
    <row r="11" spans="1:21" x14ac:dyDescent="0.25">
      <c r="A11" s="69">
        <f t="shared" si="1"/>
        <v>9</v>
      </c>
      <c r="B11" s="56" t="s">
        <v>52</v>
      </c>
      <c r="C11" s="54" t="s">
        <v>93</v>
      </c>
      <c r="D11" s="56" t="s">
        <v>28</v>
      </c>
      <c r="E11" s="57">
        <v>0</v>
      </c>
      <c r="F11" s="56" t="s">
        <v>38</v>
      </c>
      <c r="G11" s="65"/>
      <c r="H11" s="59">
        <v>3</v>
      </c>
      <c r="I11" s="59">
        <v>4</v>
      </c>
      <c r="J11" s="59">
        <v>3.5</v>
      </c>
      <c r="K11" s="65"/>
      <c r="L11" s="59"/>
      <c r="M11" s="60"/>
      <c r="N11" s="60"/>
      <c r="O11" s="59"/>
      <c r="P11" s="59"/>
      <c r="Q11" s="59"/>
      <c r="R11" s="59"/>
      <c r="S11" s="65"/>
      <c r="T11" s="65"/>
      <c r="U11" s="61">
        <f t="shared" si="0"/>
        <v>10.5</v>
      </c>
    </row>
    <row r="12" spans="1:21" x14ac:dyDescent="0.25">
      <c r="A12" s="68">
        <f t="shared" si="1"/>
        <v>10</v>
      </c>
      <c r="B12" s="2" t="s">
        <v>136</v>
      </c>
      <c r="C12" s="3"/>
      <c r="D12" s="2" t="s">
        <v>28</v>
      </c>
      <c r="E12" s="4">
        <v>1193</v>
      </c>
      <c r="F12" s="2" t="s">
        <v>135</v>
      </c>
      <c r="H12" s="11"/>
      <c r="I12" s="11"/>
      <c r="J12" s="8">
        <v>4</v>
      </c>
      <c r="K12" s="8">
        <v>3.5</v>
      </c>
      <c r="L12" s="8">
        <v>2.5</v>
      </c>
      <c r="P12" s="15"/>
      <c r="U12" s="15">
        <f t="shared" si="0"/>
        <v>10</v>
      </c>
    </row>
    <row r="13" spans="1:21" x14ac:dyDescent="0.25">
      <c r="A13" s="69">
        <f t="shared" si="1"/>
        <v>11</v>
      </c>
      <c r="B13" s="56" t="s">
        <v>183</v>
      </c>
      <c r="C13" s="54" t="s">
        <v>93</v>
      </c>
      <c r="D13" s="56" t="s">
        <v>28</v>
      </c>
      <c r="E13" s="57">
        <v>0</v>
      </c>
      <c r="F13" s="56" t="s">
        <v>50</v>
      </c>
      <c r="G13" s="65"/>
      <c r="H13" s="65"/>
      <c r="I13" s="59"/>
      <c r="J13" s="59">
        <v>3</v>
      </c>
      <c r="K13" s="59"/>
      <c r="L13" s="66"/>
      <c r="M13" s="59"/>
      <c r="N13" s="59">
        <v>3</v>
      </c>
      <c r="O13" s="59"/>
      <c r="P13" s="61"/>
      <c r="Q13" s="59"/>
      <c r="R13" s="59">
        <v>4</v>
      </c>
      <c r="S13" s="65"/>
      <c r="T13" s="65"/>
      <c r="U13" s="61">
        <f>SUM(H13:T13)</f>
        <v>10</v>
      </c>
    </row>
    <row r="14" spans="1:21" x14ac:dyDescent="0.25">
      <c r="A14" s="68">
        <f t="shared" si="1"/>
        <v>12</v>
      </c>
      <c r="B14" s="2" t="s">
        <v>485</v>
      </c>
      <c r="C14" s="3"/>
      <c r="D14" s="2" t="s">
        <v>28</v>
      </c>
      <c r="E14" s="30">
        <v>1116</v>
      </c>
      <c r="F14" s="2" t="s">
        <v>50</v>
      </c>
      <c r="N14" s="8">
        <v>3.5</v>
      </c>
      <c r="R14" s="8">
        <v>6</v>
      </c>
      <c r="U14" s="15">
        <f>SUM(H14:T14)</f>
        <v>9.5</v>
      </c>
    </row>
    <row r="15" spans="1:21" x14ac:dyDescent="0.25">
      <c r="A15" s="68">
        <f t="shared" si="1"/>
        <v>13</v>
      </c>
      <c r="B15" s="2" t="s">
        <v>27</v>
      </c>
      <c r="C15" s="3"/>
      <c r="D15" s="2" t="s">
        <v>28</v>
      </c>
      <c r="E15" s="4">
        <v>1332</v>
      </c>
      <c r="F15" s="2" t="s">
        <v>29</v>
      </c>
      <c r="G15" s="1"/>
      <c r="H15" s="8">
        <v>6.5</v>
      </c>
      <c r="K15" s="8"/>
      <c r="L15" s="8"/>
      <c r="M15" s="19"/>
      <c r="N15" s="19"/>
      <c r="R15" s="8">
        <v>3</v>
      </c>
      <c r="S15" s="8"/>
      <c r="T15" s="8"/>
      <c r="U15" s="15">
        <f>SUM(H15:T15)</f>
        <v>9.5</v>
      </c>
    </row>
    <row r="16" spans="1:21" x14ac:dyDescent="0.25">
      <c r="A16" s="68">
        <f t="shared" si="1"/>
        <v>14</v>
      </c>
      <c r="B16" s="2" t="s">
        <v>34</v>
      </c>
      <c r="C16" s="3"/>
      <c r="D16" s="2" t="s">
        <v>28</v>
      </c>
      <c r="E16" s="4">
        <v>1093</v>
      </c>
      <c r="F16" s="2" t="s">
        <v>33</v>
      </c>
      <c r="G16" s="1"/>
      <c r="H16" s="8">
        <v>5</v>
      </c>
      <c r="K16" s="8"/>
      <c r="L16" s="8"/>
      <c r="M16" s="19"/>
      <c r="N16" s="19"/>
      <c r="P16" s="8">
        <v>4.5</v>
      </c>
      <c r="S16" s="8"/>
      <c r="T16" s="8"/>
      <c r="U16" s="15">
        <f t="shared" si="0"/>
        <v>9.5</v>
      </c>
    </row>
    <row r="17" spans="1:21" ht="15.75" customHeight="1" x14ac:dyDescent="0.25">
      <c r="A17" s="68">
        <f t="shared" si="1"/>
        <v>15</v>
      </c>
      <c r="B17" s="2" t="s">
        <v>37</v>
      </c>
      <c r="C17" s="3"/>
      <c r="D17" s="2" t="s">
        <v>28</v>
      </c>
      <c r="E17" s="4">
        <v>1038</v>
      </c>
      <c r="F17" s="2" t="s">
        <v>38</v>
      </c>
      <c r="H17" s="8">
        <v>4</v>
      </c>
      <c r="I17" s="8">
        <v>3</v>
      </c>
      <c r="J17" s="8">
        <v>2.5</v>
      </c>
      <c r="L17" s="8"/>
      <c r="M17" s="19"/>
      <c r="N17" s="19"/>
      <c r="U17" s="15">
        <f t="shared" si="0"/>
        <v>9.5</v>
      </c>
    </row>
    <row r="18" spans="1:21" x14ac:dyDescent="0.25">
      <c r="A18" s="68">
        <f t="shared" si="1"/>
        <v>16</v>
      </c>
      <c r="B18" s="2" t="s">
        <v>112</v>
      </c>
      <c r="C18" s="3"/>
      <c r="D18" s="2" t="s">
        <v>28</v>
      </c>
      <c r="E18" s="4">
        <v>0</v>
      </c>
      <c r="F18" s="2" t="s">
        <v>113</v>
      </c>
      <c r="H18" s="8">
        <v>4</v>
      </c>
      <c r="J18" s="8">
        <v>4</v>
      </c>
      <c r="L18" s="8"/>
      <c r="M18" s="19"/>
      <c r="N18" s="19"/>
      <c r="U18" s="15">
        <f t="shared" si="0"/>
        <v>8</v>
      </c>
    </row>
    <row r="19" spans="1:21" x14ac:dyDescent="0.25">
      <c r="A19" s="68">
        <f t="shared" si="1"/>
        <v>17</v>
      </c>
      <c r="B19" s="2" t="s">
        <v>51</v>
      </c>
      <c r="C19" s="2"/>
      <c r="D19" s="2" t="s">
        <v>28</v>
      </c>
      <c r="E19" s="4">
        <v>0</v>
      </c>
      <c r="F19" s="2" t="s">
        <v>40</v>
      </c>
      <c r="H19" s="11">
        <v>3</v>
      </c>
      <c r="I19" s="8">
        <v>3</v>
      </c>
      <c r="J19" s="8">
        <v>2</v>
      </c>
      <c r="K19" s="8"/>
      <c r="L19" s="8"/>
      <c r="P19" s="15"/>
      <c r="U19" s="15">
        <f t="shared" si="0"/>
        <v>8</v>
      </c>
    </row>
    <row r="20" spans="1:21" x14ac:dyDescent="0.25">
      <c r="A20" s="68">
        <f t="shared" si="1"/>
        <v>18</v>
      </c>
      <c r="B20" s="2" t="s">
        <v>506</v>
      </c>
      <c r="C20" s="3"/>
      <c r="D20" s="2" t="s">
        <v>28</v>
      </c>
      <c r="E20" s="4">
        <v>1171</v>
      </c>
      <c r="F20" s="2" t="s">
        <v>50</v>
      </c>
      <c r="N20" s="8">
        <v>4</v>
      </c>
      <c r="R20" s="8">
        <v>3.5</v>
      </c>
      <c r="U20" s="15">
        <f>SUM(H20:T20)</f>
        <v>7.5</v>
      </c>
    </row>
    <row r="21" spans="1:21" x14ac:dyDescent="0.25">
      <c r="A21" s="68">
        <f t="shared" si="1"/>
        <v>19</v>
      </c>
      <c r="B21" s="2" t="s">
        <v>173</v>
      </c>
      <c r="C21" s="3"/>
      <c r="D21" s="2" t="s">
        <v>28</v>
      </c>
      <c r="E21" s="4">
        <v>1025</v>
      </c>
      <c r="F21" s="2" t="s">
        <v>68</v>
      </c>
      <c r="I21" s="11"/>
      <c r="J21" s="8">
        <v>4</v>
      </c>
      <c r="K21" s="8"/>
      <c r="L21" s="8"/>
      <c r="N21" s="8">
        <v>3</v>
      </c>
      <c r="P21" s="15"/>
      <c r="U21" s="15">
        <f t="shared" si="0"/>
        <v>7</v>
      </c>
    </row>
    <row r="22" spans="1:21" x14ac:dyDescent="0.25">
      <c r="A22" s="68">
        <f t="shared" si="1"/>
        <v>20</v>
      </c>
      <c r="B22" s="2" t="s">
        <v>478</v>
      </c>
      <c r="C22" s="3"/>
      <c r="D22" s="2" t="s">
        <v>28</v>
      </c>
      <c r="E22" s="4">
        <v>1275</v>
      </c>
      <c r="F22" s="2" t="s">
        <v>50</v>
      </c>
      <c r="N22" s="8">
        <v>4</v>
      </c>
      <c r="R22" s="8">
        <v>3</v>
      </c>
      <c r="U22" s="15">
        <f>SUM(H22:T22)</f>
        <v>7</v>
      </c>
    </row>
    <row r="23" spans="1:21" x14ac:dyDescent="0.25">
      <c r="A23" s="68">
        <f t="shared" si="1"/>
        <v>21</v>
      </c>
      <c r="B23" s="2" t="s">
        <v>35</v>
      </c>
      <c r="C23" s="3"/>
      <c r="D23" s="2" t="s">
        <v>28</v>
      </c>
      <c r="E23" s="4">
        <v>1042</v>
      </c>
      <c r="F23" s="2" t="s">
        <v>36</v>
      </c>
      <c r="G23" s="1"/>
      <c r="H23" s="8">
        <v>4</v>
      </c>
      <c r="K23" s="8"/>
      <c r="L23" s="8">
        <v>2.5</v>
      </c>
      <c r="M23" s="19"/>
      <c r="N23" s="19"/>
      <c r="S23" s="8"/>
      <c r="T23" s="8"/>
      <c r="U23" s="15">
        <f t="shared" si="0"/>
        <v>6.5</v>
      </c>
    </row>
    <row r="24" spans="1:21" x14ac:dyDescent="0.25">
      <c r="A24" s="68">
        <f t="shared" si="1"/>
        <v>22</v>
      </c>
      <c r="B24" s="2" t="s">
        <v>260</v>
      </c>
      <c r="C24" s="3"/>
      <c r="D24" s="2" t="s">
        <v>261</v>
      </c>
      <c r="E24" s="4">
        <v>1496</v>
      </c>
      <c r="F24" s="2" t="s">
        <v>262</v>
      </c>
      <c r="H24" s="11"/>
      <c r="K24" s="8"/>
      <c r="L24" s="8">
        <v>6</v>
      </c>
      <c r="P24" s="15"/>
      <c r="U24" s="15">
        <f t="shared" si="0"/>
        <v>6</v>
      </c>
    </row>
    <row r="25" spans="1:21" x14ac:dyDescent="0.25">
      <c r="A25" s="68">
        <f t="shared" si="1"/>
        <v>23</v>
      </c>
      <c r="B25" s="2" t="s">
        <v>30</v>
      </c>
      <c r="C25" s="3"/>
      <c r="D25" s="2" t="s">
        <v>28</v>
      </c>
      <c r="E25" s="4">
        <v>1214</v>
      </c>
      <c r="F25" s="2" t="s">
        <v>31</v>
      </c>
      <c r="G25" s="1"/>
      <c r="H25" s="8">
        <v>6</v>
      </c>
      <c r="K25" s="8"/>
      <c r="L25" s="8"/>
      <c r="M25" s="19"/>
      <c r="N25" s="19"/>
      <c r="S25" s="8"/>
      <c r="T25" s="8"/>
      <c r="U25" s="15">
        <f t="shared" ref="U25:U79" si="2">SUM(H25:T25)</f>
        <v>6</v>
      </c>
    </row>
    <row r="26" spans="1:21" x14ac:dyDescent="0.25">
      <c r="A26" s="69">
        <f t="shared" si="1"/>
        <v>24</v>
      </c>
      <c r="B26" s="56" t="s">
        <v>537</v>
      </c>
      <c r="C26" s="54" t="s">
        <v>93</v>
      </c>
      <c r="D26" s="56" t="s">
        <v>28</v>
      </c>
      <c r="E26" s="57">
        <v>1048</v>
      </c>
      <c r="F26" s="56" t="s">
        <v>531</v>
      </c>
      <c r="G26" s="65"/>
      <c r="H26" s="65"/>
      <c r="I26" s="59"/>
      <c r="J26" s="59"/>
      <c r="K26" s="65"/>
      <c r="L26" s="65"/>
      <c r="M26" s="59"/>
      <c r="N26" s="59"/>
      <c r="O26" s="59">
        <v>3.5</v>
      </c>
      <c r="P26" s="59"/>
      <c r="Q26" s="59">
        <v>2.5</v>
      </c>
      <c r="R26" s="59"/>
      <c r="S26" s="65"/>
      <c r="T26" s="65"/>
      <c r="U26" s="61">
        <f t="shared" ref="U26:U35" si="3">SUM(H26:T26)</f>
        <v>6</v>
      </c>
    </row>
    <row r="27" spans="1:21" x14ac:dyDescent="0.25">
      <c r="A27" s="68">
        <f t="shared" si="1"/>
        <v>25</v>
      </c>
      <c r="B27" s="2" t="s">
        <v>151</v>
      </c>
      <c r="C27" s="3"/>
      <c r="D27" s="2" t="s">
        <v>28</v>
      </c>
      <c r="E27" s="4">
        <v>0</v>
      </c>
      <c r="F27" s="2" t="s">
        <v>68</v>
      </c>
      <c r="I27" s="11"/>
      <c r="J27" s="8">
        <v>3</v>
      </c>
      <c r="K27" s="8"/>
      <c r="L27" s="8"/>
      <c r="N27" s="8">
        <v>3</v>
      </c>
      <c r="P27" s="15"/>
      <c r="U27" s="15">
        <f t="shared" si="3"/>
        <v>6</v>
      </c>
    </row>
    <row r="28" spans="1:21" x14ac:dyDescent="0.25">
      <c r="A28" s="68">
        <f t="shared" si="1"/>
        <v>26</v>
      </c>
      <c r="B28" s="2" t="s">
        <v>110</v>
      </c>
      <c r="C28" s="3"/>
      <c r="D28" s="2" t="s">
        <v>28</v>
      </c>
      <c r="E28" s="4">
        <v>1138</v>
      </c>
      <c r="F28" s="2" t="s">
        <v>38</v>
      </c>
      <c r="H28" s="8">
        <v>5</v>
      </c>
      <c r="L28" s="8"/>
      <c r="M28" s="19"/>
      <c r="N28" s="19"/>
      <c r="U28" s="15">
        <f t="shared" si="3"/>
        <v>5</v>
      </c>
    </row>
    <row r="29" spans="1:21" x14ac:dyDescent="0.25">
      <c r="A29" s="68">
        <f t="shared" si="1"/>
        <v>27</v>
      </c>
      <c r="B29" s="2" t="s">
        <v>164</v>
      </c>
      <c r="C29" s="3"/>
      <c r="D29" s="2" t="s">
        <v>28</v>
      </c>
      <c r="E29" s="4">
        <v>1141</v>
      </c>
      <c r="F29" s="2" t="s">
        <v>40</v>
      </c>
      <c r="H29" s="11"/>
      <c r="J29" s="8">
        <v>5</v>
      </c>
      <c r="K29" s="11"/>
      <c r="L29" s="8"/>
      <c r="P29" s="15"/>
      <c r="U29" s="15">
        <f t="shared" si="3"/>
        <v>5</v>
      </c>
    </row>
    <row r="30" spans="1:21" x14ac:dyDescent="0.25">
      <c r="A30" s="69">
        <f t="shared" si="1"/>
        <v>28</v>
      </c>
      <c r="B30" s="56" t="s">
        <v>165</v>
      </c>
      <c r="C30" s="54" t="s">
        <v>93</v>
      </c>
      <c r="D30" s="56" t="s">
        <v>28</v>
      </c>
      <c r="E30" s="57">
        <v>1053</v>
      </c>
      <c r="F30" s="56" t="s">
        <v>166</v>
      </c>
      <c r="G30" s="65"/>
      <c r="H30" s="66"/>
      <c r="I30" s="66"/>
      <c r="J30" s="59">
        <v>5</v>
      </c>
      <c r="K30" s="59"/>
      <c r="L30" s="59"/>
      <c r="M30" s="59"/>
      <c r="N30" s="59"/>
      <c r="O30" s="59"/>
      <c r="P30" s="61"/>
      <c r="Q30" s="59"/>
      <c r="R30" s="59"/>
      <c r="S30" s="65"/>
      <c r="T30" s="65"/>
      <c r="U30" s="61">
        <f t="shared" si="3"/>
        <v>5</v>
      </c>
    </row>
    <row r="31" spans="1:21" x14ac:dyDescent="0.25">
      <c r="A31" s="68">
        <f t="shared" si="1"/>
        <v>29</v>
      </c>
      <c r="B31" s="39" t="s">
        <v>621</v>
      </c>
      <c r="C31" s="40"/>
      <c r="D31" s="39" t="s">
        <v>28</v>
      </c>
      <c r="E31" s="41">
        <v>1330</v>
      </c>
      <c r="F31" s="39" t="s">
        <v>50</v>
      </c>
      <c r="R31" s="8">
        <v>5</v>
      </c>
      <c r="U31" s="15">
        <f>SUM(H31:T31)</f>
        <v>5</v>
      </c>
    </row>
    <row r="32" spans="1:21" x14ac:dyDescent="0.25">
      <c r="A32" s="68">
        <f t="shared" si="1"/>
        <v>30</v>
      </c>
      <c r="B32" s="2" t="s">
        <v>56</v>
      </c>
      <c r="C32" s="3"/>
      <c r="D32" s="2" t="s">
        <v>28</v>
      </c>
      <c r="E32" s="4">
        <v>0</v>
      </c>
      <c r="F32" s="2" t="s">
        <v>40</v>
      </c>
      <c r="G32" s="1"/>
      <c r="H32" s="8">
        <v>2</v>
      </c>
      <c r="I32" s="8">
        <v>3</v>
      </c>
      <c r="K32" s="8"/>
      <c r="L32" s="8"/>
      <c r="M32" s="19"/>
      <c r="N32" s="19"/>
      <c r="S32" s="8"/>
      <c r="T32" s="8"/>
      <c r="U32" s="15">
        <f t="shared" si="3"/>
        <v>5</v>
      </c>
    </row>
    <row r="33" spans="1:21" x14ac:dyDescent="0.25">
      <c r="A33" s="68">
        <f t="shared" si="1"/>
        <v>31</v>
      </c>
      <c r="B33" s="2" t="s">
        <v>156</v>
      </c>
      <c r="C33" s="3"/>
      <c r="D33" s="2" t="s">
        <v>28</v>
      </c>
      <c r="E33" s="4">
        <v>1057</v>
      </c>
      <c r="F33" s="2" t="s">
        <v>50</v>
      </c>
      <c r="H33" s="11"/>
      <c r="I33" s="11"/>
      <c r="J33" s="8">
        <v>2</v>
      </c>
      <c r="K33" s="8"/>
      <c r="L33" s="8"/>
      <c r="N33" s="8">
        <v>3</v>
      </c>
      <c r="P33" s="15"/>
      <c r="U33" s="15">
        <f t="shared" si="3"/>
        <v>5</v>
      </c>
    </row>
    <row r="34" spans="1:21" x14ac:dyDescent="0.25">
      <c r="A34" s="68">
        <f t="shared" si="1"/>
        <v>32</v>
      </c>
      <c r="B34" s="2" t="s">
        <v>307</v>
      </c>
      <c r="C34" s="3"/>
      <c r="D34" s="2" t="s">
        <v>28</v>
      </c>
      <c r="E34" s="4">
        <v>0</v>
      </c>
      <c r="F34" s="2" t="s">
        <v>33</v>
      </c>
      <c r="L34" s="8">
        <v>2</v>
      </c>
      <c r="M34" s="8">
        <v>1.5</v>
      </c>
      <c r="Q34" s="8">
        <v>1.5</v>
      </c>
      <c r="U34" s="15">
        <f t="shared" si="3"/>
        <v>5</v>
      </c>
    </row>
    <row r="35" spans="1:21" x14ac:dyDescent="0.25">
      <c r="A35" s="68">
        <f t="shared" si="1"/>
        <v>33</v>
      </c>
      <c r="B35" s="2" t="s">
        <v>155</v>
      </c>
      <c r="C35" s="3"/>
      <c r="D35" s="2" t="s">
        <v>28</v>
      </c>
      <c r="E35" s="4">
        <v>0</v>
      </c>
      <c r="F35" s="2" t="s">
        <v>68</v>
      </c>
      <c r="I35" s="11"/>
      <c r="J35" s="8">
        <v>2.5</v>
      </c>
      <c r="K35" s="8"/>
      <c r="L35" s="8">
        <v>2</v>
      </c>
      <c r="P35" s="15"/>
      <c r="U35" s="15">
        <f t="shared" si="3"/>
        <v>4.5</v>
      </c>
    </row>
    <row r="36" spans="1:21" x14ac:dyDescent="0.25">
      <c r="A36" s="68">
        <f t="shared" si="1"/>
        <v>34</v>
      </c>
      <c r="B36" s="2" t="s">
        <v>41</v>
      </c>
      <c r="C36" s="3"/>
      <c r="D36" s="2" t="s">
        <v>28</v>
      </c>
      <c r="E36" s="4">
        <v>0</v>
      </c>
      <c r="F36" s="2" t="s">
        <v>38</v>
      </c>
      <c r="H36" s="8">
        <v>4</v>
      </c>
      <c r="L36" s="8"/>
      <c r="M36" s="19"/>
      <c r="N36" s="19"/>
      <c r="U36" s="15">
        <f t="shared" si="2"/>
        <v>4</v>
      </c>
    </row>
    <row r="37" spans="1:21" x14ac:dyDescent="0.25">
      <c r="A37" s="68">
        <f t="shared" si="1"/>
        <v>35</v>
      </c>
      <c r="B37" s="2" t="s">
        <v>42</v>
      </c>
      <c r="C37" s="3"/>
      <c r="D37" s="2" t="s">
        <v>43</v>
      </c>
      <c r="E37" s="4">
        <v>0</v>
      </c>
      <c r="F37" s="2" t="s">
        <v>44</v>
      </c>
      <c r="G37" s="1"/>
      <c r="H37" s="8">
        <v>4</v>
      </c>
      <c r="K37" s="8"/>
      <c r="L37" s="8"/>
      <c r="M37" s="19"/>
      <c r="N37" s="19"/>
      <c r="S37" s="8"/>
      <c r="T37" s="8"/>
      <c r="U37" s="15">
        <f t="shared" si="2"/>
        <v>4</v>
      </c>
    </row>
    <row r="38" spans="1:21" x14ac:dyDescent="0.25">
      <c r="A38" s="68">
        <f t="shared" si="1"/>
        <v>36</v>
      </c>
      <c r="B38" s="2" t="s">
        <v>46</v>
      </c>
      <c r="C38" s="3"/>
      <c r="D38" s="2" t="s">
        <v>28</v>
      </c>
      <c r="E38" s="4">
        <v>1014</v>
      </c>
      <c r="F38" s="2" t="s">
        <v>47</v>
      </c>
      <c r="G38" s="1"/>
      <c r="H38" s="8">
        <v>4</v>
      </c>
      <c r="K38" s="8"/>
      <c r="L38" s="8"/>
      <c r="M38" s="19"/>
      <c r="N38" s="19"/>
      <c r="S38" s="8"/>
      <c r="T38" s="8"/>
      <c r="U38" s="15">
        <f t="shared" si="2"/>
        <v>4</v>
      </c>
    </row>
    <row r="39" spans="1:21" x14ac:dyDescent="0.25">
      <c r="A39" s="69">
        <f t="shared" si="1"/>
        <v>37</v>
      </c>
      <c r="B39" s="56" t="s">
        <v>92</v>
      </c>
      <c r="C39" s="54" t="s">
        <v>93</v>
      </c>
      <c r="D39" s="56" t="s">
        <v>28</v>
      </c>
      <c r="E39" s="57">
        <v>0</v>
      </c>
      <c r="F39" s="56" t="s">
        <v>94</v>
      </c>
      <c r="G39" s="58"/>
      <c r="H39" s="59">
        <v>4</v>
      </c>
      <c r="I39" s="59"/>
      <c r="J39" s="59"/>
      <c r="K39" s="59"/>
      <c r="L39" s="59"/>
      <c r="M39" s="60"/>
      <c r="N39" s="60"/>
      <c r="O39" s="59"/>
      <c r="P39" s="59"/>
      <c r="Q39" s="59"/>
      <c r="R39" s="59"/>
      <c r="S39" s="59"/>
      <c r="T39" s="59"/>
      <c r="U39" s="61">
        <f t="shared" ref="U39:U54" si="4">SUM(H39:T39)</f>
        <v>4</v>
      </c>
    </row>
    <row r="40" spans="1:21" x14ac:dyDescent="0.25">
      <c r="A40" s="68">
        <f t="shared" si="1"/>
        <v>38</v>
      </c>
      <c r="B40" s="2" t="s">
        <v>111</v>
      </c>
      <c r="C40" s="3"/>
      <c r="D40" s="2" t="s">
        <v>28</v>
      </c>
      <c r="E40" s="4">
        <v>1105</v>
      </c>
      <c r="F40" s="2" t="s">
        <v>40</v>
      </c>
      <c r="H40" s="8">
        <v>4</v>
      </c>
      <c r="L40" s="8"/>
      <c r="M40" s="19"/>
      <c r="N40" s="19"/>
      <c r="U40" s="15">
        <f t="shared" si="4"/>
        <v>4</v>
      </c>
    </row>
    <row r="41" spans="1:21" x14ac:dyDescent="0.25">
      <c r="A41" s="68">
        <f t="shared" si="1"/>
        <v>39</v>
      </c>
      <c r="B41" s="2" t="s">
        <v>115</v>
      </c>
      <c r="C41" s="3"/>
      <c r="D41" s="2" t="s">
        <v>28</v>
      </c>
      <c r="E41" s="4">
        <v>0</v>
      </c>
      <c r="F41" s="2" t="s">
        <v>40</v>
      </c>
      <c r="H41" s="8">
        <v>4</v>
      </c>
      <c r="K41" s="8"/>
      <c r="L41" s="11"/>
      <c r="P41" s="15"/>
      <c r="U41" s="15">
        <f t="shared" si="4"/>
        <v>4</v>
      </c>
    </row>
    <row r="42" spans="1:21" x14ac:dyDescent="0.25">
      <c r="A42" s="69">
        <f t="shared" si="1"/>
        <v>40</v>
      </c>
      <c r="B42" s="56" t="s">
        <v>137</v>
      </c>
      <c r="C42" s="54" t="s">
        <v>93</v>
      </c>
      <c r="D42" s="56" t="s">
        <v>28</v>
      </c>
      <c r="E42" s="57">
        <v>1087</v>
      </c>
      <c r="F42" s="56" t="s">
        <v>68</v>
      </c>
      <c r="G42" s="65"/>
      <c r="H42" s="65"/>
      <c r="I42" s="66"/>
      <c r="J42" s="59">
        <v>4</v>
      </c>
      <c r="K42" s="59"/>
      <c r="L42" s="66"/>
      <c r="M42" s="59"/>
      <c r="N42" s="59"/>
      <c r="O42" s="59"/>
      <c r="P42" s="61"/>
      <c r="Q42" s="59"/>
      <c r="R42" s="59"/>
      <c r="S42" s="65"/>
      <c r="T42" s="65"/>
      <c r="U42" s="61">
        <f t="shared" si="4"/>
        <v>4</v>
      </c>
    </row>
    <row r="43" spans="1:21" x14ac:dyDescent="0.25">
      <c r="A43" s="68">
        <f t="shared" si="1"/>
        <v>41</v>
      </c>
      <c r="B43" s="2" t="s">
        <v>171</v>
      </c>
      <c r="C43" s="3"/>
      <c r="D43" s="2" t="s">
        <v>28</v>
      </c>
      <c r="E43" s="4">
        <v>0</v>
      </c>
      <c r="F43" s="2" t="s">
        <v>68</v>
      </c>
      <c r="J43" s="8">
        <v>4</v>
      </c>
      <c r="K43" s="8"/>
      <c r="L43" s="11"/>
      <c r="P43" s="15"/>
      <c r="U43" s="15">
        <f t="shared" si="4"/>
        <v>4</v>
      </c>
    </row>
    <row r="44" spans="1:21" x14ac:dyDescent="0.25">
      <c r="A44" s="68">
        <f t="shared" si="1"/>
        <v>42</v>
      </c>
      <c r="B44" s="2" t="s">
        <v>138</v>
      </c>
      <c r="C44" s="3"/>
      <c r="D44" s="2" t="s">
        <v>28</v>
      </c>
      <c r="E44" s="4">
        <v>1043</v>
      </c>
      <c r="F44" s="2" t="s">
        <v>50</v>
      </c>
      <c r="G44" s="13"/>
      <c r="H44" s="11"/>
      <c r="I44" s="11"/>
      <c r="J44" s="8">
        <v>4</v>
      </c>
      <c r="K44" s="8"/>
      <c r="L44" s="8"/>
      <c r="P44" s="15"/>
      <c r="U44" s="15">
        <f t="shared" si="4"/>
        <v>4</v>
      </c>
    </row>
    <row r="45" spans="1:21" x14ac:dyDescent="0.25">
      <c r="A45" s="68">
        <f t="shared" si="1"/>
        <v>43</v>
      </c>
      <c r="B45" s="2" t="s">
        <v>140</v>
      </c>
      <c r="C45" s="3"/>
      <c r="D45" s="2" t="s">
        <v>28</v>
      </c>
      <c r="E45" s="4">
        <v>0</v>
      </c>
      <c r="F45" s="2" t="s">
        <v>141</v>
      </c>
      <c r="I45" s="11"/>
      <c r="J45" s="8">
        <v>4</v>
      </c>
      <c r="K45" s="8"/>
      <c r="L45" s="8"/>
      <c r="P45" s="15"/>
      <c r="U45" s="15">
        <f t="shared" si="4"/>
        <v>4</v>
      </c>
    </row>
    <row r="46" spans="1:21" x14ac:dyDescent="0.25">
      <c r="A46" s="68">
        <f t="shared" si="1"/>
        <v>44</v>
      </c>
      <c r="B46" s="2" t="s">
        <v>276</v>
      </c>
      <c r="C46" s="3"/>
      <c r="D46" s="2" t="s">
        <v>261</v>
      </c>
      <c r="E46" s="4">
        <v>1455</v>
      </c>
      <c r="F46" s="2" t="s">
        <v>272</v>
      </c>
      <c r="H46" s="11"/>
      <c r="K46" s="8"/>
      <c r="L46" s="8">
        <v>4</v>
      </c>
      <c r="P46" s="15"/>
      <c r="U46" s="15">
        <f t="shared" si="4"/>
        <v>4</v>
      </c>
    </row>
    <row r="47" spans="1:21" x14ac:dyDescent="0.25">
      <c r="A47" s="68">
        <f t="shared" si="1"/>
        <v>45</v>
      </c>
      <c r="B47" s="2" t="s">
        <v>283</v>
      </c>
      <c r="C47" s="3"/>
      <c r="D47" s="2" t="s">
        <v>261</v>
      </c>
      <c r="E47" s="4">
        <v>0</v>
      </c>
      <c r="F47" s="2" t="s">
        <v>272</v>
      </c>
      <c r="K47" s="11"/>
      <c r="L47" s="8">
        <v>4</v>
      </c>
      <c r="P47" s="15"/>
      <c r="U47" s="15">
        <f t="shared" si="4"/>
        <v>4</v>
      </c>
    </row>
    <row r="48" spans="1:21" x14ac:dyDescent="0.25">
      <c r="A48" s="68">
        <f t="shared" si="1"/>
        <v>46</v>
      </c>
      <c r="B48" s="2" t="s">
        <v>533</v>
      </c>
      <c r="C48" s="3"/>
      <c r="D48" s="2" t="s">
        <v>28</v>
      </c>
      <c r="E48" s="4">
        <v>0</v>
      </c>
      <c r="F48" s="2" t="s">
        <v>534</v>
      </c>
      <c r="O48" s="8">
        <v>4</v>
      </c>
      <c r="U48" s="15">
        <f t="shared" si="4"/>
        <v>4</v>
      </c>
    </row>
    <row r="49" spans="1:21" x14ac:dyDescent="0.25">
      <c r="A49" s="68">
        <f t="shared" si="1"/>
        <v>47</v>
      </c>
      <c r="B49" s="39" t="s">
        <v>614</v>
      </c>
      <c r="C49" s="40"/>
      <c r="D49" s="39" t="s">
        <v>28</v>
      </c>
      <c r="E49" s="41">
        <v>1463</v>
      </c>
      <c r="F49" s="39" t="s">
        <v>50</v>
      </c>
      <c r="R49" s="8">
        <v>4</v>
      </c>
      <c r="U49" s="15">
        <f t="shared" ref="U49" si="5">SUM(H49:T49)</f>
        <v>4</v>
      </c>
    </row>
    <row r="50" spans="1:21" x14ac:dyDescent="0.25">
      <c r="A50" s="68">
        <f t="shared" si="1"/>
        <v>48</v>
      </c>
      <c r="B50" s="2" t="s">
        <v>159</v>
      </c>
      <c r="C50" s="3"/>
      <c r="D50" s="2" t="s">
        <v>28</v>
      </c>
      <c r="E50" s="4">
        <v>0</v>
      </c>
      <c r="F50" s="2" t="s">
        <v>68</v>
      </c>
      <c r="H50" s="11"/>
      <c r="I50" s="11"/>
      <c r="J50" s="8">
        <v>2</v>
      </c>
      <c r="K50" s="8"/>
      <c r="L50" s="8">
        <v>2</v>
      </c>
      <c r="P50" s="15"/>
      <c r="U50" s="15">
        <f t="shared" si="4"/>
        <v>4</v>
      </c>
    </row>
    <row r="51" spans="1:21" x14ac:dyDescent="0.25">
      <c r="A51" s="68">
        <f t="shared" si="1"/>
        <v>49</v>
      </c>
      <c r="B51" s="2" t="s">
        <v>157</v>
      </c>
      <c r="C51" s="3"/>
      <c r="D51" s="2" t="s">
        <v>28</v>
      </c>
      <c r="E51" s="4">
        <v>1018</v>
      </c>
      <c r="F51" s="2" t="s">
        <v>50</v>
      </c>
      <c r="G51" s="13"/>
      <c r="H51" s="11"/>
      <c r="J51" s="8">
        <v>2</v>
      </c>
      <c r="K51" s="8"/>
      <c r="L51" s="8"/>
      <c r="P51" s="15"/>
      <c r="R51" s="8">
        <v>2</v>
      </c>
      <c r="U51" s="15">
        <f>SUM(H51:T51)</f>
        <v>4</v>
      </c>
    </row>
    <row r="52" spans="1:21" x14ac:dyDescent="0.25">
      <c r="A52" s="68">
        <f t="shared" si="1"/>
        <v>50</v>
      </c>
      <c r="B52" s="2" t="s">
        <v>143</v>
      </c>
      <c r="C52" s="3"/>
      <c r="D52" s="2" t="s">
        <v>28</v>
      </c>
      <c r="E52" s="4">
        <v>1039</v>
      </c>
      <c r="F52" s="2" t="s">
        <v>68</v>
      </c>
      <c r="I52" s="11"/>
      <c r="J52" s="8">
        <v>3.5</v>
      </c>
      <c r="K52" s="8"/>
      <c r="L52" s="8"/>
      <c r="P52" s="15"/>
      <c r="U52" s="15">
        <f t="shared" si="4"/>
        <v>3.5</v>
      </c>
    </row>
    <row r="53" spans="1:21" x14ac:dyDescent="0.25">
      <c r="A53" s="68">
        <f t="shared" si="1"/>
        <v>51</v>
      </c>
      <c r="B53" s="2" t="s">
        <v>175</v>
      </c>
      <c r="C53" s="3"/>
      <c r="D53" s="2" t="s">
        <v>28</v>
      </c>
      <c r="E53" s="4">
        <v>1004</v>
      </c>
      <c r="F53" s="2" t="s">
        <v>68</v>
      </c>
      <c r="J53" s="8">
        <v>3.5</v>
      </c>
      <c r="K53" s="11"/>
      <c r="L53" s="8"/>
      <c r="P53" s="15"/>
      <c r="U53" s="15">
        <f t="shared" si="4"/>
        <v>3.5</v>
      </c>
    </row>
    <row r="54" spans="1:21" x14ac:dyDescent="0.25">
      <c r="A54" s="68">
        <f t="shared" si="1"/>
        <v>52</v>
      </c>
      <c r="B54" s="2" t="s">
        <v>482</v>
      </c>
      <c r="C54" s="3"/>
      <c r="D54" s="2" t="s">
        <v>28</v>
      </c>
      <c r="E54" s="4">
        <v>1077</v>
      </c>
      <c r="F54" s="2" t="s">
        <v>50</v>
      </c>
      <c r="N54" s="8">
        <v>3.5</v>
      </c>
      <c r="U54" s="15">
        <f t="shared" si="4"/>
        <v>3.5</v>
      </c>
    </row>
    <row r="55" spans="1:21" x14ac:dyDescent="0.25">
      <c r="A55" s="68">
        <f t="shared" si="1"/>
        <v>53</v>
      </c>
      <c r="B55" s="2" t="s">
        <v>54</v>
      </c>
      <c r="C55" s="3"/>
      <c r="D55" s="2" t="s">
        <v>43</v>
      </c>
      <c r="E55" s="4">
        <v>0</v>
      </c>
      <c r="F55" s="2" t="s">
        <v>44</v>
      </c>
      <c r="G55" s="1"/>
      <c r="H55" s="8">
        <v>3</v>
      </c>
      <c r="K55" s="8"/>
      <c r="L55" s="8"/>
      <c r="M55" s="19"/>
      <c r="N55" s="19"/>
      <c r="S55" s="8"/>
      <c r="T55" s="8"/>
      <c r="U55" s="15">
        <f t="shared" si="2"/>
        <v>3</v>
      </c>
    </row>
    <row r="56" spans="1:21" x14ac:dyDescent="0.25">
      <c r="A56" s="68">
        <f t="shared" si="1"/>
        <v>54</v>
      </c>
      <c r="B56" s="2" t="s">
        <v>96</v>
      </c>
      <c r="C56" s="3"/>
      <c r="D56" s="2" t="s">
        <v>28</v>
      </c>
      <c r="E56" s="4">
        <v>0</v>
      </c>
      <c r="F56" s="2" t="s">
        <v>97</v>
      </c>
      <c r="G56" s="1"/>
      <c r="H56" s="8">
        <v>3</v>
      </c>
      <c r="K56" s="8"/>
      <c r="L56" s="8"/>
      <c r="M56" s="19"/>
      <c r="N56" s="19"/>
      <c r="S56" s="8"/>
      <c r="T56" s="8"/>
      <c r="U56" s="15">
        <f t="shared" si="2"/>
        <v>3</v>
      </c>
    </row>
    <row r="57" spans="1:21" x14ac:dyDescent="0.25">
      <c r="A57" s="68">
        <f t="shared" si="1"/>
        <v>55</v>
      </c>
      <c r="B57" s="2" t="s">
        <v>98</v>
      </c>
      <c r="C57" s="3"/>
      <c r="D57" s="2" t="s">
        <v>28</v>
      </c>
      <c r="E57" s="4">
        <v>1082</v>
      </c>
      <c r="F57" s="2" t="s">
        <v>94</v>
      </c>
      <c r="H57" s="8">
        <v>3</v>
      </c>
      <c r="L57" s="8"/>
      <c r="M57" s="19"/>
      <c r="N57" s="19"/>
      <c r="U57" s="15">
        <f t="shared" si="2"/>
        <v>3</v>
      </c>
    </row>
    <row r="58" spans="1:21" x14ac:dyDescent="0.25">
      <c r="A58" s="69">
        <f t="shared" si="1"/>
        <v>56</v>
      </c>
      <c r="B58" s="56" t="s">
        <v>119</v>
      </c>
      <c r="C58" s="54" t="s">
        <v>93</v>
      </c>
      <c r="D58" s="56" t="s">
        <v>28</v>
      </c>
      <c r="E58" s="57">
        <v>0</v>
      </c>
      <c r="F58" s="56" t="s">
        <v>94</v>
      </c>
      <c r="G58" s="58"/>
      <c r="H58" s="66">
        <v>3</v>
      </c>
      <c r="I58" s="59"/>
      <c r="J58" s="59"/>
      <c r="K58" s="59"/>
      <c r="L58" s="59"/>
      <c r="M58" s="59"/>
      <c r="N58" s="59"/>
      <c r="O58" s="59"/>
      <c r="P58" s="61"/>
      <c r="Q58" s="59"/>
      <c r="R58" s="59"/>
      <c r="S58" s="65"/>
      <c r="T58" s="65"/>
      <c r="U58" s="61">
        <f t="shared" si="2"/>
        <v>3</v>
      </c>
    </row>
    <row r="59" spans="1:21" x14ac:dyDescent="0.25">
      <c r="A59" s="68">
        <f t="shared" si="1"/>
        <v>57</v>
      </c>
      <c r="B59" s="2" t="s">
        <v>51</v>
      </c>
      <c r="C59" s="3"/>
      <c r="D59" s="2" t="s">
        <v>28</v>
      </c>
      <c r="E59" s="4">
        <v>0</v>
      </c>
      <c r="F59" s="2" t="s">
        <v>120</v>
      </c>
      <c r="G59" s="1"/>
      <c r="H59" s="11">
        <v>3</v>
      </c>
      <c r="K59" s="8"/>
      <c r="L59" s="8"/>
      <c r="P59" s="15"/>
      <c r="U59" s="15">
        <f t="shared" si="2"/>
        <v>3</v>
      </c>
    </row>
    <row r="60" spans="1:21" x14ac:dyDescent="0.25">
      <c r="A60" s="69">
        <f t="shared" si="1"/>
        <v>58</v>
      </c>
      <c r="B60" s="56" t="s">
        <v>149</v>
      </c>
      <c r="C60" s="54" t="s">
        <v>93</v>
      </c>
      <c r="D60" s="56" t="s">
        <v>28</v>
      </c>
      <c r="E60" s="57">
        <v>1093</v>
      </c>
      <c r="F60" s="56" t="s">
        <v>68</v>
      </c>
      <c r="G60" s="65"/>
      <c r="H60" s="65"/>
      <c r="I60" s="66"/>
      <c r="J60" s="59">
        <v>3</v>
      </c>
      <c r="K60" s="59"/>
      <c r="L60" s="59"/>
      <c r="M60" s="59"/>
      <c r="N60" s="59"/>
      <c r="O60" s="59"/>
      <c r="P60" s="61"/>
      <c r="Q60" s="59"/>
      <c r="R60" s="59"/>
      <c r="S60" s="65"/>
      <c r="T60" s="65"/>
      <c r="U60" s="61">
        <f t="shared" si="2"/>
        <v>3</v>
      </c>
    </row>
    <row r="61" spans="1:21" x14ac:dyDescent="0.25">
      <c r="A61" s="68">
        <f t="shared" si="1"/>
        <v>59</v>
      </c>
      <c r="B61" s="2" t="s">
        <v>179</v>
      </c>
      <c r="C61" s="3"/>
      <c r="D61" s="2" t="s">
        <v>28</v>
      </c>
      <c r="E61" s="4">
        <v>0</v>
      </c>
      <c r="F61" s="2" t="s">
        <v>68</v>
      </c>
      <c r="J61" s="8">
        <v>3</v>
      </c>
      <c r="K61" s="11"/>
      <c r="L61" s="8"/>
      <c r="P61" s="15"/>
      <c r="U61" s="15">
        <f t="shared" ref="U61:U68" si="6">SUM(H61:T61)</f>
        <v>3</v>
      </c>
    </row>
    <row r="62" spans="1:21" x14ac:dyDescent="0.25">
      <c r="A62" s="68">
        <f t="shared" si="1"/>
        <v>60</v>
      </c>
      <c r="B62" s="2" t="s">
        <v>180</v>
      </c>
      <c r="C62" s="3"/>
      <c r="D62" s="2" t="s">
        <v>28</v>
      </c>
      <c r="E62" s="4">
        <v>0</v>
      </c>
      <c r="F62" s="2" t="s">
        <v>68</v>
      </c>
      <c r="J62" s="8">
        <v>3</v>
      </c>
      <c r="K62" s="11"/>
      <c r="L62" s="8"/>
      <c r="P62" s="15"/>
      <c r="U62" s="15">
        <f t="shared" si="6"/>
        <v>3</v>
      </c>
    </row>
    <row r="63" spans="1:21" x14ac:dyDescent="0.25">
      <c r="A63" s="68">
        <f t="shared" si="1"/>
        <v>61</v>
      </c>
      <c r="B63" s="2" t="s">
        <v>299</v>
      </c>
      <c r="C63" s="3"/>
      <c r="D63" s="2" t="s">
        <v>261</v>
      </c>
      <c r="E63" s="4">
        <v>0</v>
      </c>
      <c r="F63" s="2" t="s">
        <v>272</v>
      </c>
      <c r="I63" s="11"/>
      <c r="K63" s="8"/>
      <c r="L63" s="8">
        <v>3</v>
      </c>
      <c r="P63" s="15"/>
      <c r="U63" s="15">
        <f t="shared" si="6"/>
        <v>3</v>
      </c>
    </row>
    <row r="64" spans="1:21" x14ac:dyDescent="0.25">
      <c r="A64" s="68">
        <f t="shared" si="1"/>
        <v>62</v>
      </c>
      <c r="B64" s="2" t="s">
        <v>301</v>
      </c>
      <c r="C64" s="3"/>
      <c r="D64" s="2" t="s">
        <v>261</v>
      </c>
      <c r="E64" s="4">
        <v>0</v>
      </c>
      <c r="F64" s="2" t="s">
        <v>272</v>
      </c>
      <c r="H64" s="11"/>
      <c r="K64" s="8"/>
      <c r="L64" s="8">
        <v>3</v>
      </c>
      <c r="P64" s="15"/>
      <c r="U64" s="15">
        <f t="shared" si="6"/>
        <v>3</v>
      </c>
    </row>
    <row r="65" spans="1:21" x14ac:dyDescent="0.25">
      <c r="A65" s="68">
        <f t="shared" si="1"/>
        <v>63</v>
      </c>
      <c r="B65" s="2" t="s">
        <v>512</v>
      </c>
      <c r="C65" s="3"/>
      <c r="D65" s="2" t="s">
        <v>28</v>
      </c>
      <c r="E65" s="4">
        <v>1013</v>
      </c>
      <c r="F65" s="2" t="s">
        <v>50</v>
      </c>
      <c r="N65" s="8">
        <v>3</v>
      </c>
      <c r="U65" s="15">
        <f t="shared" si="6"/>
        <v>3</v>
      </c>
    </row>
    <row r="66" spans="1:21" x14ac:dyDescent="0.25">
      <c r="A66" s="68">
        <f t="shared" si="1"/>
        <v>64</v>
      </c>
      <c r="B66" s="2" t="s">
        <v>514</v>
      </c>
      <c r="C66" s="3"/>
      <c r="D66" s="2" t="s">
        <v>28</v>
      </c>
      <c r="E66" s="30">
        <v>1091</v>
      </c>
      <c r="F66" s="2" t="s">
        <v>50</v>
      </c>
      <c r="N66" s="8">
        <v>3</v>
      </c>
      <c r="U66" s="15">
        <f t="shared" si="6"/>
        <v>3</v>
      </c>
    </row>
    <row r="67" spans="1:21" x14ac:dyDescent="0.25">
      <c r="A67" s="68">
        <f t="shared" si="1"/>
        <v>65</v>
      </c>
      <c r="B67" s="2" t="s">
        <v>556</v>
      </c>
      <c r="C67" s="3"/>
      <c r="D67" s="2" t="s">
        <v>28</v>
      </c>
      <c r="E67" s="4">
        <v>0</v>
      </c>
      <c r="F67" s="2" t="s">
        <v>14</v>
      </c>
      <c r="P67" s="8">
        <v>3</v>
      </c>
      <c r="U67" s="15">
        <f t="shared" si="6"/>
        <v>3</v>
      </c>
    </row>
    <row r="68" spans="1:21" x14ac:dyDescent="0.25">
      <c r="A68" s="68">
        <f t="shared" si="1"/>
        <v>66</v>
      </c>
      <c r="B68" s="2" t="s">
        <v>587</v>
      </c>
      <c r="C68" s="3"/>
      <c r="D68" s="2" t="s">
        <v>28</v>
      </c>
      <c r="E68" s="4">
        <v>1023</v>
      </c>
      <c r="F68" s="2" t="s">
        <v>33</v>
      </c>
      <c r="Q68" s="8">
        <v>3</v>
      </c>
      <c r="U68" s="15">
        <f t="shared" si="6"/>
        <v>3</v>
      </c>
    </row>
    <row r="69" spans="1:21" x14ac:dyDescent="0.25">
      <c r="A69" s="69">
        <f t="shared" ref="A69:A91" si="7">A68+1</f>
        <v>67</v>
      </c>
      <c r="B69" s="56" t="s">
        <v>154</v>
      </c>
      <c r="C69" s="54" t="s">
        <v>93</v>
      </c>
      <c r="D69" s="56" t="s">
        <v>28</v>
      </c>
      <c r="E69" s="57">
        <v>1004</v>
      </c>
      <c r="F69" s="56" t="s">
        <v>68</v>
      </c>
      <c r="G69" s="65"/>
      <c r="H69" s="65"/>
      <c r="I69" s="66"/>
      <c r="J69" s="59">
        <v>2.5</v>
      </c>
      <c r="K69" s="59"/>
      <c r="L69" s="59"/>
      <c r="M69" s="59"/>
      <c r="N69" s="59"/>
      <c r="O69" s="59"/>
      <c r="P69" s="61"/>
      <c r="Q69" s="59"/>
      <c r="R69" s="59"/>
      <c r="S69" s="65"/>
      <c r="T69" s="65"/>
      <c r="U69" s="61">
        <f t="shared" si="2"/>
        <v>2.5</v>
      </c>
    </row>
    <row r="70" spans="1:21" x14ac:dyDescent="0.25">
      <c r="A70" s="68">
        <f t="shared" si="7"/>
        <v>68</v>
      </c>
      <c r="B70" s="2" t="s">
        <v>302</v>
      </c>
      <c r="C70" s="3"/>
      <c r="D70" s="2" t="s">
        <v>261</v>
      </c>
      <c r="E70" s="4">
        <v>0</v>
      </c>
      <c r="F70" s="2" t="s">
        <v>272</v>
      </c>
      <c r="H70" s="11"/>
      <c r="K70" s="8"/>
      <c r="L70" s="8">
        <v>2.5</v>
      </c>
      <c r="P70" s="15"/>
      <c r="U70" s="15">
        <f>SUM(H70:T70)</f>
        <v>2.5</v>
      </c>
    </row>
    <row r="71" spans="1:21" x14ac:dyDescent="0.25">
      <c r="A71" s="68">
        <f t="shared" si="7"/>
        <v>69</v>
      </c>
      <c r="B71" s="2" t="s">
        <v>545</v>
      </c>
      <c r="C71" s="3"/>
      <c r="D71" s="2" t="s">
        <v>28</v>
      </c>
      <c r="E71" s="4">
        <v>0</v>
      </c>
      <c r="F71" s="2" t="s">
        <v>14</v>
      </c>
      <c r="O71" s="8">
        <v>2.5</v>
      </c>
      <c r="U71" s="15">
        <f>SUM(H71:T71)</f>
        <v>2.5</v>
      </c>
    </row>
    <row r="72" spans="1:21" x14ac:dyDescent="0.25">
      <c r="A72" s="68">
        <f t="shared" si="7"/>
        <v>70</v>
      </c>
      <c r="B72" s="2" t="s">
        <v>57</v>
      </c>
      <c r="C72" s="3"/>
      <c r="D72" s="2" t="s">
        <v>28</v>
      </c>
      <c r="E72" s="4">
        <v>0</v>
      </c>
      <c r="F72" s="2" t="s">
        <v>14</v>
      </c>
      <c r="P72" s="8">
        <v>2.5</v>
      </c>
      <c r="U72" s="15">
        <f>SUM(H72:T72)</f>
        <v>2.5</v>
      </c>
    </row>
    <row r="73" spans="1:21" x14ac:dyDescent="0.25">
      <c r="A73" s="69">
        <f t="shared" si="7"/>
        <v>71</v>
      </c>
      <c r="B73" s="56" t="s">
        <v>559</v>
      </c>
      <c r="C73" s="54" t="s">
        <v>93</v>
      </c>
      <c r="D73" s="56" t="s">
        <v>28</v>
      </c>
      <c r="E73" s="57">
        <v>0</v>
      </c>
      <c r="F73" s="56" t="s">
        <v>14</v>
      </c>
      <c r="G73" s="65"/>
      <c r="H73" s="65"/>
      <c r="I73" s="59"/>
      <c r="J73" s="59"/>
      <c r="K73" s="65"/>
      <c r="L73" s="65"/>
      <c r="M73" s="59"/>
      <c r="N73" s="59"/>
      <c r="O73" s="59"/>
      <c r="P73" s="59">
        <v>2.5</v>
      </c>
      <c r="Q73" s="59"/>
      <c r="R73" s="59"/>
      <c r="S73" s="65"/>
      <c r="T73" s="65"/>
      <c r="U73" s="61">
        <f>SUM(H73:T73)</f>
        <v>2.5</v>
      </c>
    </row>
    <row r="74" spans="1:21" x14ac:dyDescent="0.25">
      <c r="A74" s="68">
        <f t="shared" si="7"/>
        <v>72</v>
      </c>
      <c r="B74" s="2" t="s">
        <v>121</v>
      </c>
      <c r="C74" s="3"/>
      <c r="D74" s="2" t="s">
        <v>28</v>
      </c>
      <c r="E74" s="4">
        <v>0</v>
      </c>
      <c r="F74" s="2" t="s">
        <v>120</v>
      </c>
      <c r="G74" s="1"/>
      <c r="H74" s="11">
        <v>2</v>
      </c>
      <c r="K74" s="8"/>
      <c r="L74" s="8"/>
      <c r="P74" s="15"/>
      <c r="U74" s="15">
        <f>SUM(H74:T74)</f>
        <v>2</v>
      </c>
    </row>
    <row r="75" spans="1:21" x14ac:dyDescent="0.25">
      <c r="A75" s="68">
        <f t="shared" si="7"/>
        <v>73</v>
      </c>
      <c r="B75" s="2" t="s">
        <v>158</v>
      </c>
      <c r="C75" s="3"/>
      <c r="D75" s="2" t="s">
        <v>28</v>
      </c>
      <c r="E75" s="4">
        <v>0</v>
      </c>
      <c r="F75" s="2" t="s">
        <v>68</v>
      </c>
      <c r="G75" s="1"/>
      <c r="H75" s="11"/>
      <c r="J75" s="8">
        <v>2</v>
      </c>
      <c r="K75" s="8"/>
      <c r="L75" s="8"/>
      <c r="P75" s="15"/>
      <c r="U75" s="15">
        <f t="shared" si="2"/>
        <v>2</v>
      </c>
    </row>
    <row r="76" spans="1:21" x14ac:dyDescent="0.25">
      <c r="A76" s="68">
        <f t="shared" si="7"/>
        <v>74</v>
      </c>
      <c r="B76" s="2" t="s">
        <v>188</v>
      </c>
      <c r="C76" s="3"/>
      <c r="D76" s="2" t="s">
        <v>28</v>
      </c>
      <c r="E76" s="4">
        <v>0</v>
      </c>
      <c r="F76" s="2" t="s">
        <v>68</v>
      </c>
      <c r="H76" s="11"/>
      <c r="J76" s="8">
        <v>2</v>
      </c>
      <c r="K76" s="8"/>
      <c r="L76" s="8"/>
      <c r="P76" s="15"/>
      <c r="U76" s="15">
        <f t="shared" si="2"/>
        <v>2</v>
      </c>
    </row>
    <row r="77" spans="1:21" x14ac:dyDescent="0.25">
      <c r="A77" s="68">
        <f t="shared" si="7"/>
        <v>75</v>
      </c>
      <c r="B77" s="2" t="s">
        <v>303</v>
      </c>
      <c r="C77" s="3"/>
      <c r="D77" s="2" t="s">
        <v>261</v>
      </c>
      <c r="E77" s="4">
        <v>0</v>
      </c>
      <c r="F77" s="2" t="s">
        <v>272</v>
      </c>
      <c r="K77" s="11"/>
      <c r="L77" s="8">
        <v>2</v>
      </c>
      <c r="P77" s="15"/>
      <c r="U77" s="15">
        <f t="shared" si="2"/>
        <v>2</v>
      </c>
    </row>
    <row r="78" spans="1:21" x14ac:dyDescent="0.25">
      <c r="A78" s="68">
        <f t="shared" si="7"/>
        <v>76</v>
      </c>
      <c r="B78" s="2" t="s">
        <v>305</v>
      </c>
      <c r="C78" s="3"/>
      <c r="D78" s="2" t="s">
        <v>261</v>
      </c>
      <c r="E78" s="4">
        <v>0</v>
      </c>
      <c r="F78" s="2" t="s">
        <v>272</v>
      </c>
      <c r="L78" s="8">
        <v>2</v>
      </c>
      <c r="U78" s="15">
        <f t="shared" si="2"/>
        <v>2</v>
      </c>
    </row>
    <row r="79" spans="1:21" x14ac:dyDescent="0.25">
      <c r="A79" s="68">
        <f t="shared" si="7"/>
        <v>77</v>
      </c>
      <c r="B79" s="2" t="s">
        <v>306</v>
      </c>
      <c r="C79" s="3"/>
      <c r="D79" s="2" t="s">
        <v>261</v>
      </c>
      <c r="E79" s="4">
        <v>0</v>
      </c>
      <c r="F79" s="2" t="s">
        <v>272</v>
      </c>
      <c r="L79" s="8">
        <v>2</v>
      </c>
      <c r="U79" s="15">
        <f t="shared" si="2"/>
        <v>2</v>
      </c>
    </row>
    <row r="80" spans="1:21" x14ac:dyDescent="0.25">
      <c r="A80" s="68">
        <f t="shared" si="7"/>
        <v>78</v>
      </c>
      <c r="B80" s="2" t="s">
        <v>309</v>
      </c>
      <c r="C80" s="3"/>
      <c r="D80" s="2" t="s">
        <v>28</v>
      </c>
      <c r="E80" s="4">
        <v>0</v>
      </c>
      <c r="F80" s="2" t="s">
        <v>310</v>
      </c>
      <c r="L80" s="8">
        <v>2</v>
      </c>
      <c r="U80" s="15">
        <f t="shared" ref="U80:U91" si="8">SUM(H80:T80)</f>
        <v>2</v>
      </c>
    </row>
    <row r="81" spans="1:21" x14ac:dyDescent="0.25">
      <c r="A81" s="69">
        <f t="shared" si="7"/>
        <v>79</v>
      </c>
      <c r="B81" s="56" t="s">
        <v>311</v>
      </c>
      <c r="C81" s="54" t="s">
        <v>93</v>
      </c>
      <c r="D81" s="56" t="s">
        <v>261</v>
      </c>
      <c r="E81" s="57">
        <v>0</v>
      </c>
      <c r="F81" s="56" t="s">
        <v>272</v>
      </c>
      <c r="G81" s="65"/>
      <c r="H81" s="65"/>
      <c r="I81" s="59"/>
      <c r="J81" s="59"/>
      <c r="K81" s="65"/>
      <c r="L81" s="59">
        <v>2</v>
      </c>
      <c r="M81" s="59"/>
      <c r="N81" s="59"/>
      <c r="O81" s="59"/>
      <c r="P81" s="59"/>
      <c r="Q81" s="59"/>
      <c r="R81" s="59"/>
      <c r="S81" s="65"/>
      <c r="T81" s="65"/>
      <c r="U81" s="61">
        <f t="shared" si="8"/>
        <v>2</v>
      </c>
    </row>
    <row r="82" spans="1:21" x14ac:dyDescent="0.25">
      <c r="A82" s="68">
        <f t="shared" si="7"/>
        <v>80</v>
      </c>
      <c r="B82" s="2" t="s">
        <v>488</v>
      </c>
      <c r="C82" s="3"/>
      <c r="D82" s="2" t="s">
        <v>28</v>
      </c>
      <c r="E82" s="4">
        <v>1007</v>
      </c>
      <c r="F82" s="2" t="s">
        <v>50</v>
      </c>
      <c r="N82" s="8">
        <v>2</v>
      </c>
      <c r="U82" s="15">
        <f t="shared" si="8"/>
        <v>2</v>
      </c>
    </row>
    <row r="83" spans="1:21" x14ac:dyDescent="0.25">
      <c r="A83" s="68">
        <f t="shared" si="7"/>
        <v>81</v>
      </c>
      <c r="B83" s="2" t="s">
        <v>491</v>
      </c>
      <c r="C83" s="3"/>
      <c r="D83" s="2" t="s">
        <v>28</v>
      </c>
      <c r="E83" s="4">
        <v>0</v>
      </c>
      <c r="F83" s="2" t="s">
        <v>50</v>
      </c>
      <c r="N83" s="8">
        <v>2</v>
      </c>
      <c r="U83" s="15">
        <f t="shared" si="8"/>
        <v>2</v>
      </c>
    </row>
    <row r="84" spans="1:21" x14ac:dyDescent="0.25">
      <c r="A84" s="68">
        <f t="shared" si="7"/>
        <v>82</v>
      </c>
      <c r="B84" s="2" t="s">
        <v>519</v>
      </c>
      <c r="C84" s="3"/>
      <c r="D84" s="2" t="s">
        <v>28</v>
      </c>
      <c r="E84" s="4">
        <v>0</v>
      </c>
      <c r="F84" s="2" t="s">
        <v>50</v>
      </c>
      <c r="N84" s="8">
        <v>2</v>
      </c>
      <c r="U84" s="15">
        <f t="shared" si="8"/>
        <v>2</v>
      </c>
    </row>
    <row r="85" spans="1:21" x14ac:dyDescent="0.25">
      <c r="A85" s="68">
        <f t="shared" si="7"/>
        <v>83</v>
      </c>
      <c r="B85" s="2" t="s">
        <v>521</v>
      </c>
      <c r="C85" s="3"/>
      <c r="D85" s="2" t="s">
        <v>28</v>
      </c>
      <c r="E85" s="4">
        <v>0</v>
      </c>
      <c r="F85" s="2" t="s">
        <v>50</v>
      </c>
      <c r="N85" s="8">
        <v>2</v>
      </c>
      <c r="R85" s="8">
        <v>0</v>
      </c>
      <c r="U85" s="15">
        <f t="shared" ref="U85:U90" si="9">SUM(H85:T85)</f>
        <v>2</v>
      </c>
    </row>
    <row r="86" spans="1:21" x14ac:dyDescent="0.25">
      <c r="A86" s="68">
        <f t="shared" si="7"/>
        <v>84</v>
      </c>
      <c r="B86" s="2" t="s">
        <v>589</v>
      </c>
      <c r="C86" s="3"/>
      <c r="D86" s="2" t="s">
        <v>28</v>
      </c>
      <c r="E86" s="4">
        <v>1426</v>
      </c>
      <c r="F86" s="31" t="s">
        <v>36</v>
      </c>
      <c r="Q86" s="8">
        <v>2</v>
      </c>
      <c r="U86" s="15">
        <f t="shared" si="9"/>
        <v>2</v>
      </c>
    </row>
    <row r="87" spans="1:21" x14ac:dyDescent="0.25">
      <c r="A87" s="68">
        <f t="shared" si="7"/>
        <v>85</v>
      </c>
      <c r="B87" s="2" t="s">
        <v>58</v>
      </c>
      <c r="C87" s="3"/>
      <c r="D87" s="2" t="s">
        <v>43</v>
      </c>
      <c r="E87" s="4">
        <v>0</v>
      </c>
      <c r="F87" s="2" t="s">
        <v>44</v>
      </c>
      <c r="G87" s="1"/>
      <c r="H87" s="8">
        <v>1</v>
      </c>
      <c r="K87" s="8"/>
      <c r="L87" s="8"/>
      <c r="M87" s="19"/>
      <c r="N87" s="19"/>
      <c r="S87" s="8"/>
      <c r="T87" s="8"/>
      <c r="U87" s="15">
        <f t="shared" si="9"/>
        <v>1</v>
      </c>
    </row>
    <row r="88" spans="1:21" x14ac:dyDescent="0.25">
      <c r="A88" s="68">
        <f t="shared" si="7"/>
        <v>86</v>
      </c>
      <c r="B88" s="2" t="s">
        <v>100</v>
      </c>
      <c r="C88" s="3"/>
      <c r="D88" s="2" t="s">
        <v>28</v>
      </c>
      <c r="E88" s="4">
        <v>0</v>
      </c>
      <c r="F88" s="2" t="s">
        <v>40</v>
      </c>
      <c r="H88" s="8">
        <v>1</v>
      </c>
      <c r="L88" s="8"/>
      <c r="M88" s="19"/>
      <c r="N88" s="19"/>
      <c r="U88" s="15">
        <f t="shared" si="9"/>
        <v>1</v>
      </c>
    </row>
    <row r="89" spans="1:21" x14ac:dyDescent="0.25">
      <c r="A89" s="69">
        <f t="shared" si="7"/>
        <v>87</v>
      </c>
      <c r="B89" s="56" t="s">
        <v>160</v>
      </c>
      <c r="C89" s="54" t="s">
        <v>93</v>
      </c>
      <c r="D89" s="56" t="s">
        <v>28</v>
      </c>
      <c r="E89" s="57">
        <v>0</v>
      </c>
      <c r="F89" s="56" t="s">
        <v>68</v>
      </c>
      <c r="G89" s="65"/>
      <c r="H89" s="66"/>
      <c r="I89" s="66"/>
      <c r="J89" s="59">
        <v>1</v>
      </c>
      <c r="K89" s="59"/>
      <c r="L89" s="59"/>
      <c r="M89" s="59"/>
      <c r="N89" s="59"/>
      <c r="O89" s="59"/>
      <c r="P89" s="61"/>
      <c r="Q89" s="59"/>
      <c r="R89" s="59"/>
      <c r="S89" s="65"/>
      <c r="T89" s="65"/>
      <c r="U89" s="61">
        <f t="shared" si="9"/>
        <v>1</v>
      </c>
    </row>
    <row r="90" spans="1:21" x14ac:dyDescent="0.25">
      <c r="A90" s="68">
        <f t="shared" si="7"/>
        <v>88</v>
      </c>
      <c r="B90" s="2" t="s">
        <v>314</v>
      </c>
      <c r="C90" s="3"/>
      <c r="D90" s="2" t="s">
        <v>261</v>
      </c>
      <c r="E90" s="4">
        <v>0</v>
      </c>
      <c r="F90" s="2" t="s">
        <v>272</v>
      </c>
      <c r="L90" s="8">
        <v>1</v>
      </c>
      <c r="U90" s="15">
        <f t="shared" si="9"/>
        <v>1</v>
      </c>
    </row>
    <row r="91" spans="1:21" x14ac:dyDescent="0.25">
      <c r="A91" s="68">
        <f t="shared" si="7"/>
        <v>89</v>
      </c>
      <c r="B91" s="2" t="s">
        <v>560</v>
      </c>
      <c r="C91" s="3"/>
      <c r="D91" s="2" t="s">
        <v>28</v>
      </c>
      <c r="E91" s="4">
        <v>0</v>
      </c>
      <c r="F91" s="2" t="s">
        <v>14</v>
      </c>
      <c r="P91" s="8">
        <v>1</v>
      </c>
      <c r="U91" s="15">
        <f t="shared" si="8"/>
        <v>1</v>
      </c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0B0F-9B16-4AC4-AEBC-975F20E3F5C7}">
  <dimension ref="A1:U57"/>
  <sheetViews>
    <sheetView workbookViewId="0">
      <selection activeCell="B3" sqref="B3"/>
    </sheetView>
  </sheetViews>
  <sheetFormatPr defaultRowHeight="15" x14ac:dyDescent="0.25"/>
  <cols>
    <col min="2" max="2" width="23.28515625" bestFit="1" customWidth="1"/>
    <col min="3" max="3" width="6.7109375" style="8" bestFit="1" customWidth="1"/>
    <col min="4" max="4" width="4" bestFit="1" customWidth="1"/>
    <col min="5" max="5" width="5" bestFit="1" customWidth="1"/>
    <col min="6" max="6" width="26.42578125" customWidth="1"/>
    <col min="8" max="8" width="12.42578125" bestFit="1" customWidth="1"/>
    <col min="9" max="9" width="10.5703125" style="8" bestFit="1" customWidth="1"/>
    <col min="10" max="10" width="9.5703125" style="8" customWidth="1"/>
    <col min="11" max="11" width="12" bestFit="1" customWidth="1"/>
    <col min="13" max="13" width="15.42578125" style="8" bestFit="1" customWidth="1"/>
    <col min="14" max="14" width="14.28515625" style="8" bestFit="1" customWidth="1"/>
    <col min="16" max="16" width="11.28515625" style="8" customWidth="1"/>
    <col min="17" max="17" width="11.7109375" customWidth="1"/>
    <col min="18" max="18" width="9.140625" style="8"/>
  </cols>
  <sheetData>
    <row r="1" spans="1:21" x14ac:dyDescent="0.25">
      <c r="L1" s="8"/>
      <c r="M1" s="19"/>
      <c r="N1" s="19"/>
      <c r="O1" s="8"/>
      <c r="U1" s="8"/>
    </row>
    <row r="2" spans="1:21" x14ac:dyDescent="0.25">
      <c r="A2" s="6" t="s">
        <v>0</v>
      </c>
      <c r="B2" s="5" t="s">
        <v>1</v>
      </c>
      <c r="C2" s="6" t="s">
        <v>5</v>
      </c>
      <c r="D2" s="5" t="s">
        <v>2</v>
      </c>
      <c r="E2" s="7" t="s">
        <v>3</v>
      </c>
      <c r="F2" s="9" t="s">
        <v>4</v>
      </c>
      <c r="G2" s="12"/>
      <c r="H2" s="14" t="s">
        <v>14</v>
      </c>
      <c r="I2" s="16" t="s">
        <v>13</v>
      </c>
      <c r="J2" s="17" t="s">
        <v>7</v>
      </c>
      <c r="K2" s="18" t="s">
        <v>8</v>
      </c>
      <c r="L2" s="14" t="s">
        <v>9</v>
      </c>
      <c r="M2" s="14" t="s">
        <v>19</v>
      </c>
      <c r="N2" s="14" t="s">
        <v>18</v>
      </c>
      <c r="O2" s="14" t="s">
        <v>10</v>
      </c>
      <c r="P2" s="14" t="s">
        <v>11</v>
      </c>
      <c r="Q2" s="14" t="s">
        <v>16</v>
      </c>
      <c r="R2" s="14" t="s">
        <v>12</v>
      </c>
      <c r="S2" s="14" t="s">
        <v>15</v>
      </c>
      <c r="T2" s="14" t="s">
        <v>17</v>
      </c>
      <c r="U2" s="14" t="s">
        <v>6</v>
      </c>
    </row>
    <row r="3" spans="1:21" x14ac:dyDescent="0.25">
      <c r="A3" s="67">
        <f>1</f>
        <v>1</v>
      </c>
      <c r="B3" s="46" t="s">
        <v>32</v>
      </c>
      <c r="C3" s="45"/>
      <c r="D3" s="47" t="s">
        <v>28</v>
      </c>
      <c r="E3" s="48">
        <v>1077</v>
      </c>
      <c r="F3" s="47" t="s">
        <v>33</v>
      </c>
      <c r="G3" s="49"/>
      <c r="H3" s="50">
        <v>5</v>
      </c>
      <c r="I3" s="50">
        <v>5</v>
      </c>
      <c r="J3" s="50">
        <v>4</v>
      </c>
      <c r="K3" s="50"/>
      <c r="L3" s="62">
        <v>3</v>
      </c>
      <c r="M3" s="51"/>
      <c r="N3" s="51"/>
      <c r="O3" s="50">
        <v>5</v>
      </c>
      <c r="P3" s="50">
        <v>4</v>
      </c>
      <c r="Q3" s="50">
        <v>3.5</v>
      </c>
      <c r="R3" s="50"/>
      <c r="S3" s="50"/>
      <c r="T3" s="50"/>
      <c r="U3" s="52" cm="1">
        <f t="array" ref="U3">SUM(LARGE(H3:T3,{1;2;3;4;5;6}))</f>
        <v>26.5</v>
      </c>
    </row>
    <row r="4" spans="1:21" x14ac:dyDescent="0.25">
      <c r="A4" s="67">
        <f>A3+1</f>
        <v>2</v>
      </c>
      <c r="B4" s="46" t="s">
        <v>45</v>
      </c>
      <c r="C4" s="45"/>
      <c r="D4" s="47" t="s">
        <v>28</v>
      </c>
      <c r="E4" s="48">
        <v>0</v>
      </c>
      <c r="F4" s="47" t="s">
        <v>33</v>
      </c>
      <c r="G4" s="49"/>
      <c r="H4" s="50">
        <v>4</v>
      </c>
      <c r="I4" s="50"/>
      <c r="J4" s="50">
        <v>7</v>
      </c>
      <c r="K4" s="50"/>
      <c r="L4" s="50">
        <v>3</v>
      </c>
      <c r="M4" s="51"/>
      <c r="N4" s="51"/>
      <c r="O4" s="50">
        <v>4</v>
      </c>
      <c r="P4" s="50">
        <v>4</v>
      </c>
      <c r="Q4" s="50"/>
      <c r="R4" s="50"/>
      <c r="S4" s="50"/>
      <c r="T4" s="50"/>
      <c r="U4" s="52">
        <f t="shared" ref="U4:U56" si="0">SUM(H4:T4)</f>
        <v>22</v>
      </c>
    </row>
    <row r="5" spans="1:21" x14ac:dyDescent="0.25">
      <c r="A5" s="67">
        <f t="shared" ref="A5:A57" si="1">A4+1</f>
        <v>3</v>
      </c>
      <c r="B5" s="46" t="s">
        <v>53</v>
      </c>
      <c r="C5" s="45"/>
      <c r="D5" s="47" t="s">
        <v>28</v>
      </c>
      <c r="E5" s="48">
        <v>0</v>
      </c>
      <c r="F5" s="47" t="s">
        <v>33</v>
      </c>
      <c r="G5" s="53"/>
      <c r="H5" s="50">
        <v>3</v>
      </c>
      <c r="I5" s="50">
        <v>4</v>
      </c>
      <c r="J5" s="50">
        <v>4</v>
      </c>
      <c r="K5" s="53"/>
      <c r="L5" s="50"/>
      <c r="M5" s="51"/>
      <c r="N5" s="51">
        <v>5</v>
      </c>
      <c r="O5" s="50"/>
      <c r="P5" s="50"/>
      <c r="Q5" s="53"/>
      <c r="R5" s="50"/>
      <c r="S5" s="53"/>
      <c r="T5" s="53"/>
      <c r="U5" s="52">
        <f>SUM(H5:T5)</f>
        <v>16</v>
      </c>
    </row>
    <row r="6" spans="1:21" x14ac:dyDescent="0.25">
      <c r="A6" s="68">
        <f t="shared" si="1"/>
        <v>4</v>
      </c>
      <c r="B6" s="2" t="s">
        <v>251</v>
      </c>
      <c r="C6" s="11"/>
      <c r="D6" s="2" t="s">
        <v>28</v>
      </c>
      <c r="E6" s="4">
        <v>1041</v>
      </c>
      <c r="F6" s="2" t="s">
        <v>47</v>
      </c>
      <c r="H6" s="11"/>
      <c r="I6" s="11"/>
      <c r="K6" s="8">
        <v>2.5</v>
      </c>
      <c r="L6" s="8"/>
      <c r="M6" s="8">
        <v>2</v>
      </c>
      <c r="N6" s="8">
        <v>4.5</v>
      </c>
      <c r="P6" s="29">
        <v>4</v>
      </c>
      <c r="U6" s="15">
        <f>SUM(H6:T6)</f>
        <v>13</v>
      </c>
    </row>
    <row r="7" spans="1:21" x14ac:dyDescent="0.25">
      <c r="A7" s="68">
        <f t="shared" si="1"/>
        <v>5</v>
      </c>
      <c r="B7" s="2" t="s">
        <v>48</v>
      </c>
      <c r="C7" s="3"/>
      <c r="D7" s="2" t="s">
        <v>28</v>
      </c>
      <c r="E7" s="4">
        <v>1098</v>
      </c>
      <c r="F7" s="2" t="s">
        <v>40</v>
      </c>
      <c r="G7" s="1"/>
      <c r="H7" s="8">
        <v>3.5</v>
      </c>
      <c r="I7" s="8">
        <v>4</v>
      </c>
      <c r="J7" s="8">
        <v>4.5</v>
      </c>
      <c r="K7" s="8"/>
      <c r="L7" s="8"/>
      <c r="M7" s="19"/>
      <c r="N7" s="19"/>
      <c r="O7" s="8"/>
      <c r="Q7" s="8"/>
      <c r="S7" s="8"/>
      <c r="T7" s="8"/>
      <c r="U7" s="15">
        <f t="shared" si="0"/>
        <v>12</v>
      </c>
    </row>
    <row r="8" spans="1:21" x14ac:dyDescent="0.25">
      <c r="A8" s="68">
        <f t="shared" si="1"/>
        <v>6</v>
      </c>
      <c r="B8" s="2" t="s">
        <v>55</v>
      </c>
      <c r="C8" s="3"/>
      <c r="D8" s="2" t="s">
        <v>28</v>
      </c>
      <c r="E8" s="4">
        <v>0</v>
      </c>
      <c r="F8" s="2" t="s">
        <v>50</v>
      </c>
      <c r="H8" s="8">
        <v>3</v>
      </c>
      <c r="I8" s="8">
        <v>4</v>
      </c>
      <c r="L8" s="8"/>
      <c r="M8" s="19"/>
      <c r="N8" s="19">
        <v>4</v>
      </c>
      <c r="O8" s="8"/>
      <c r="U8" s="15">
        <f t="shared" si="0"/>
        <v>11</v>
      </c>
    </row>
    <row r="9" spans="1:21" ht="15.75" customHeight="1" x14ac:dyDescent="0.25">
      <c r="A9" s="68">
        <f t="shared" si="1"/>
        <v>7</v>
      </c>
      <c r="B9" s="2" t="s">
        <v>167</v>
      </c>
      <c r="C9" s="3"/>
      <c r="D9" s="2" t="s">
        <v>28</v>
      </c>
      <c r="E9" s="4">
        <v>1041</v>
      </c>
      <c r="F9" s="2" t="s">
        <v>33</v>
      </c>
      <c r="G9" s="1"/>
      <c r="H9" s="8"/>
      <c r="J9" s="8">
        <v>5</v>
      </c>
      <c r="K9" s="8"/>
      <c r="L9" s="8"/>
      <c r="M9" s="19"/>
      <c r="N9" s="19">
        <v>4.5</v>
      </c>
      <c r="O9" s="8"/>
      <c r="Q9" s="8"/>
      <c r="S9" s="8"/>
      <c r="T9" s="8"/>
      <c r="U9" s="15">
        <f t="shared" ref="U9:U29" si="2">SUM(H9:T9)</f>
        <v>9.5</v>
      </c>
    </row>
    <row r="10" spans="1:21" x14ac:dyDescent="0.25">
      <c r="A10" s="68">
        <f t="shared" si="1"/>
        <v>8</v>
      </c>
      <c r="B10" s="2" t="s">
        <v>170</v>
      </c>
      <c r="C10" s="3"/>
      <c r="D10" s="2" t="s">
        <v>28</v>
      </c>
      <c r="E10" s="4">
        <v>1014</v>
      </c>
      <c r="F10" s="2" t="s">
        <v>33</v>
      </c>
      <c r="G10" s="1"/>
      <c r="H10" s="8"/>
      <c r="J10" s="8">
        <v>4.5</v>
      </c>
      <c r="K10" s="8"/>
      <c r="L10" s="8"/>
      <c r="M10" s="19"/>
      <c r="N10" s="19">
        <v>5</v>
      </c>
      <c r="O10" s="8"/>
      <c r="Q10" s="8"/>
      <c r="S10" s="8"/>
      <c r="T10" s="8"/>
      <c r="U10" s="15">
        <f t="shared" si="2"/>
        <v>9.5</v>
      </c>
    </row>
    <row r="11" spans="1:21" x14ac:dyDescent="0.25">
      <c r="A11" s="68">
        <f t="shared" si="1"/>
        <v>9</v>
      </c>
      <c r="B11" s="2" t="s">
        <v>498</v>
      </c>
      <c r="D11" s="2" t="s">
        <v>28</v>
      </c>
      <c r="E11" s="30">
        <v>1018</v>
      </c>
      <c r="F11" s="31" t="s">
        <v>594</v>
      </c>
      <c r="K11" s="11"/>
      <c r="L11" s="8"/>
      <c r="N11" s="8">
        <v>9</v>
      </c>
      <c r="P11" s="15"/>
      <c r="U11" s="15">
        <f t="shared" si="2"/>
        <v>9</v>
      </c>
    </row>
    <row r="12" spans="1:21" x14ac:dyDescent="0.25">
      <c r="A12" s="68">
        <f t="shared" si="1"/>
        <v>10</v>
      </c>
      <c r="B12" s="2" t="s">
        <v>168</v>
      </c>
      <c r="C12" s="3"/>
      <c r="D12" s="2" t="s">
        <v>28</v>
      </c>
      <c r="E12" s="4">
        <v>1069</v>
      </c>
      <c r="F12" s="2" t="s">
        <v>50</v>
      </c>
      <c r="G12" s="1"/>
      <c r="H12" s="8"/>
      <c r="J12" s="8">
        <v>4.5</v>
      </c>
      <c r="K12" s="8"/>
      <c r="L12" s="8"/>
      <c r="M12" s="19"/>
      <c r="N12" s="19">
        <v>4.5</v>
      </c>
      <c r="O12" s="8"/>
      <c r="Q12" s="8"/>
      <c r="S12" s="8"/>
      <c r="T12" s="8"/>
      <c r="U12" s="15">
        <f t="shared" si="2"/>
        <v>9</v>
      </c>
    </row>
    <row r="13" spans="1:21" x14ac:dyDescent="0.25">
      <c r="A13" s="68">
        <f t="shared" si="1"/>
        <v>11</v>
      </c>
      <c r="B13" s="2" t="s">
        <v>195</v>
      </c>
      <c r="C13" s="11"/>
      <c r="D13" s="2" t="s">
        <v>28</v>
      </c>
      <c r="E13" s="4">
        <v>0</v>
      </c>
      <c r="F13" s="2" t="s">
        <v>50</v>
      </c>
      <c r="G13" s="11"/>
      <c r="I13" s="11"/>
      <c r="J13" s="8">
        <v>5</v>
      </c>
      <c r="K13" s="8"/>
      <c r="L13" s="8"/>
      <c r="N13" s="8">
        <v>2.5</v>
      </c>
      <c r="P13" s="15"/>
      <c r="U13" s="15">
        <f t="shared" si="2"/>
        <v>7.5</v>
      </c>
    </row>
    <row r="14" spans="1:21" x14ac:dyDescent="0.25">
      <c r="A14" s="68">
        <f t="shared" si="1"/>
        <v>12</v>
      </c>
      <c r="B14" s="2" t="s">
        <v>250</v>
      </c>
      <c r="C14" s="3"/>
      <c r="D14" s="2" t="s">
        <v>28</v>
      </c>
      <c r="E14" s="4">
        <v>0</v>
      </c>
      <c r="F14" s="2" t="s">
        <v>33</v>
      </c>
      <c r="H14" s="11"/>
      <c r="K14" s="11">
        <v>3.5</v>
      </c>
      <c r="L14" s="8"/>
      <c r="N14" s="8">
        <v>4</v>
      </c>
      <c r="P14" s="15"/>
      <c r="U14" s="15">
        <f t="shared" si="2"/>
        <v>7.5</v>
      </c>
    </row>
    <row r="15" spans="1:21" x14ac:dyDescent="0.25">
      <c r="A15" s="68">
        <f t="shared" si="1"/>
        <v>13</v>
      </c>
      <c r="B15" s="2" t="s">
        <v>198</v>
      </c>
      <c r="C15" s="11"/>
      <c r="D15" s="2" t="s">
        <v>28</v>
      </c>
      <c r="E15" s="4">
        <v>0</v>
      </c>
      <c r="F15" s="2" t="s">
        <v>50</v>
      </c>
      <c r="G15" s="11"/>
      <c r="I15" s="11"/>
      <c r="J15" s="8">
        <v>4</v>
      </c>
      <c r="K15" s="8"/>
      <c r="L15" s="8"/>
      <c r="N15" s="8">
        <v>2.5</v>
      </c>
      <c r="P15" s="15"/>
      <c r="R15" s="8">
        <v>0</v>
      </c>
      <c r="U15" s="15">
        <f t="shared" si="2"/>
        <v>6.5</v>
      </c>
    </row>
    <row r="16" spans="1:21" x14ac:dyDescent="0.25">
      <c r="A16" s="68">
        <f t="shared" si="1"/>
        <v>14</v>
      </c>
      <c r="B16" s="2" t="s">
        <v>117</v>
      </c>
      <c r="C16" s="3"/>
      <c r="D16" s="2" t="s">
        <v>28</v>
      </c>
      <c r="E16" s="4">
        <v>0</v>
      </c>
      <c r="F16" s="2" t="s">
        <v>118</v>
      </c>
      <c r="G16" s="1"/>
      <c r="H16" s="8"/>
      <c r="I16" s="8">
        <v>3</v>
      </c>
      <c r="J16" s="8">
        <v>3</v>
      </c>
      <c r="K16" s="8"/>
      <c r="L16" s="8"/>
      <c r="M16" s="19"/>
      <c r="N16" s="19"/>
      <c r="O16" s="8"/>
      <c r="Q16" s="8"/>
      <c r="S16" s="8"/>
      <c r="T16" s="8"/>
      <c r="U16" s="15">
        <f t="shared" si="2"/>
        <v>6</v>
      </c>
    </row>
    <row r="17" spans="1:21" x14ac:dyDescent="0.25">
      <c r="A17" s="68">
        <f t="shared" si="1"/>
        <v>15</v>
      </c>
      <c r="B17" s="2" t="s">
        <v>178</v>
      </c>
      <c r="C17" s="3"/>
      <c r="D17" s="2" t="s">
        <v>28</v>
      </c>
      <c r="E17" s="4">
        <v>0</v>
      </c>
      <c r="F17" s="2" t="s">
        <v>50</v>
      </c>
      <c r="G17" s="1"/>
      <c r="H17" s="8"/>
      <c r="J17" s="8">
        <v>3</v>
      </c>
      <c r="K17" s="8"/>
      <c r="L17" s="8"/>
      <c r="M17" s="19"/>
      <c r="N17" s="19">
        <v>3</v>
      </c>
      <c r="O17" s="8"/>
      <c r="Q17" s="8"/>
      <c r="S17" s="8"/>
      <c r="T17" s="8"/>
      <c r="U17" s="15">
        <f t="shared" si="2"/>
        <v>6</v>
      </c>
    </row>
    <row r="18" spans="1:21" x14ac:dyDescent="0.25">
      <c r="A18" s="68">
        <f t="shared" si="1"/>
        <v>16</v>
      </c>
      <c r="B18" s="2" t="s">
        <v>177</v>
      </c>
      <c r="C18" s="3"/>
      <c r="D18" s="2" t="s">
        <v>28</v>
      </c>
      <c r="E18" s="4">
        <v>1127</v>
      </c>
      <c r="F18" s="2" t="s">
        <v>135</v>
      </c>
      <c r="J18" s="8">
        <v>3</v>
      </c>
      <c r="L18" s="8">
        <v>2.5</v>
      </c>
      <c r="M18" s="19"/>
      <c r="N18" s="19"/>
      <c r="O18" s="8"/>
      <c r="U18" s="15">
        <f t="shared" si="2"/>
        <v>5.5</v>
      </c>
    </row>
    <row r="19" spans="1:21" x14ac:dyDescent="0.25">
      <c r="A19" s="69">
        <f t="shared" si="1"/>
        <v>17</v>
      </c>
      <c r="B19" s="55" t="s">
        <v>122</v>
      </c>
      <c r="C19" s="54" t="s">
        <v>93</v>
      </c>
      <c r="D19" s="56" t="s">
        <v>28</v>
      </c>
      <c r="E19" s="57">
        <v>1016</v>
      </c>
      <c r="F19" s="56" t="s">
        <v>118</v>
      </c>
      <c r="G19" s="65"/>
      <c r="H19" s="65"/>
      <c r="I19" s="59">
        <v>1</v>
      </c>
      <c r="J19" s="59">
        <v>4</v>
      </c>
      <c r="K19" s="65"/>
      <c r="L19" s="59"/>
      <c r="M19" s="60"/>
      <c r="N19" s="60"/>
      <c r="O19" s="59"/>
      <c r="P19" s="59"/>
      <c r="Q19" s="65"/>
      <c r="R19" s="59"/>
      <c r="S19" s="65"/>
      <c r="T19" s="65"/>
      <c r="U19" s="61">
        <f t="shared" si="2"/>
        <v>5</v>
      </c>
    </row>
    <row r="20" spans="1:21" x14ac:dyDescent="0.25">
      <c r="A20" s="68">
        <f t="shared" si="1"/>
        <v>18</v>
      </c>
      <c r="B20" s="2" t="s">
        <v>186</v>
      </c>
      <c r="C20" s="3"/>
      <c r="D20" s="2" t="s">
        <v>28</v>
      </c>
      <c r="E20" s="4">
        <v>1100</v>
      </c>
      <c r="F20" s="2" t="s">
        <v>135</v>
      </c>
      <c r="J20" s="8">
        <v>2</v>
      </c>
      <c r="L20" s="8">
        <v>3</v>
      </c>
      <c r="M20" s="19"/>
      <c r="N20" s="19"/>
      <c r="O20" s="8"/>
      <c r="U20" s="15">
        <f t="shared" si="2"/>
        <v>5</v>
      </c>
    </row>
    <row r="21" spans="1:21" x14ac:dyDescent="0.25">
      <c r="A21" s="68">
        <f t="shared" si="1"/>
        <v>19</v>
      </c>
      <c r="B21" s="2" t="s">
        <v>114</v>
      </c>
      <c r="C21" s="3"/>
      <c r="D21" s="2" t="s">
        <v>28</v>
      </c>
      <c r="E21" s="4">
        <v>0</v>
      </c>
      <c r="F21" s="2" t="s">
        <v>36</v>
      </c>
      <c r="G21" s="1"/>
      <c r="H21" s="8"/>
      <c r="I21" s="8">
        <v>4</v>
      </c>
      <c r="K21" s="8"/>
      <c r="L21" s="8"/>
      <c r="M21" s="19"/>
      <c r="N21" s="19"/>
      <c r="O21" s="8"/>
      <c r="Q21" s="8"/>
      <c r="S21" s="8"/>
      <c r="T21" s="8"/>
      <c r="U21" s="15">
        <f t="shared" si="2"/>
        <v>4</v>
      </c>
    </row>
    <row r="22" spans="1:21" x14ac:dyDescent="0.25">
      <c r="A22" s="69">
        <f t="shared" si="1"/>
        <v>20</v>
      </c>
      <c r="B22" s="56" t="s">
        <v>172</v>
      </c>
      <c r="C22" s="54" t="s">
        <v>93</v>
      </c>
      <c r="D22" s="56" t="s">
        <v>28</v>
      </c>
      <c r="E22" s="57">
        <v>1032</v>
      </c>
      <c r="F22" s="56" t="s">
        <v>166</v>
      </c>
      <c r="G22" s="58"/>
      <c r="H22" s="59"/>
      <c r="I22" s="59"/>
      <c r="J22" s="59">
        <v>4</v>
      </c>
      <c r="K22" s="59"/>
      <c r="L22" s="59"/>
      <c r="M22" s="60"/>
      <c r="N22" s="60"/>
      <c r="O22" s="59"/>
      <c r="P22" s="59"/>
      <c r="Q22" s="59"/>
      <c r="R22" s="59"/>
      <c r="S22" s="59"/>
      <c r="T22" s="59"/>
      <c r="U22" s="61">
        <f t="shared" si="2"/>
        <v>4</v>
      </c>
    </row>
    <row r="23" spans="1:21" x14ac:dyDescent="0.25">
      <c r="A23" s="68">
        <f t="shared" si="1"/>
        <v>21</v>
      </c>
      <c r="B23" s="2" t="s">
        <v>196</v>
      </c>
      <c r="C23" s="3"/>
      <c r="D23" s="2" t="s">
        <v>28</v>
      </c>
      <c r="E23" s="4">
        <v>0</v>
      </c>
      <c r="F23" s="2" t="s">
        <v>197</v>
      </c>
      <c r="G23" s="11"/>
      <c r="I23" s="11"/>
      <c r="J23" s="8">
        <v>4</v>
      </c>
      <c r="K23" s="8"/>
      <c r="L23" s="8"/>
      <c r="P23" s="15"/>
      <c r="U23" s="15">
        <f t="shared" si="2"/>
        <v>4</v>
      </c>
    </row>
    <row r="24" spans="1:21" x14ac:dyDescent="0.25">
      <c r="A24" s="68">
        <f t="shared" si="1"/>
        <v>22</v>
      </c>
      <c r="B24" s="2" t="s">
        <v>199</v>
      </c>
      <c r="C24" s="3"/>
      <c r="D24" s="2" t="s">
        <v>28</v>
      </c>
      <c r="E24" s="4">
        <v>0</v>
      </c>
      <c r="F24" s="2" t="s">
        <v>197</v>
      </c>
      <c r="G24" s="11"/>
      <c r="H24" s="11"/>
      <c r="I24" s="11"/>
      <c r="J24" s="8">
        <v>4</v>
      </c>
      <c r="K24" s="8"/>
      <c r="L24" s="8"/>
      <c r="P24" s="15"/>
      <c r="U24" s="15">
        <f t="shared" si="2"/>
        <v>4</v>
      </c>
    </row>
    <row r="25" spans="1:21" x14ac:dyDescent="0.25">
      <c r="A25" s="68">
        <f t="shared" si="1"/>
        <v>23</v>
      </c>
      <c r="B25" s="2" t="s">
        <v>580</v>
      </c>
      <c r="C25" s="3"/>
      <c r="D25" s="2" t="s">
        <v>28</v>
      </c>
      <c r="E25" s="4">
        <v>1002</v>
      </c>
      <c r="F25" s="2" t="s">
        <v>33</v>
      </c>
      <c r="P25" s="8">
        <v>4</v>
      </c>
      <c r="U25" s="15">
        <f t="shared" si="2"/>
        <v>4</v>
      </c>
    </row>
    <row r="26" spans="1:21" x14ac:dyDescent="0.25">
      <c r="A26" s="68">
        <f t="shared" si="1"/>
        <v>24</v>
      </c>
      <c r="B26" s="2" t="s">
        <v>123</v>
      </c>
      <c r="C26" s="3"/>
      <c r="D26" s="2" t="s">
        <v>28</v>
      </c>
      <c r="E26" s="4">
        <v>0</v>
      </c>
      <c r="F26" s="2" t="s">
        <v>120</v>
      </c>
      <c r="I26" s="8">
        <v>1</v>
      </c>
      <c r="J26" s="8">
        <v>3</v>
      </c>
      <c r="L26" s="8"/>
      <c r="M26" s="19"/>
      <c r="N26" s="19"/>
      <c r="O26" s="8"/>
      <c r="U26" s="15">
        <f t="shared" si="2"/>
        <v>4</v>
      </c>
    </row>
    <row r="27" spans="1:21" x14ac:dyDescent="0.25">
      <c r="A27" s="68">
        <f t="shared" si="1"/>
        <v>25</v>
      </c>
      <c r="B27" s="2" t="s">
        <v>182</v>
      </c>
      <c r="C27" s="3"/>
      <c r="D27" s="2" t="s">
        <v>28</v>
      </c>
      <c r="E27" s="4">
        <v>0</v>
      </c>
      <c r="F27" s="2" t="s">
        <v>135</v>
      </c>
      <c r="J27" s="8">
        <v>3</v>
      </c>
      <c r="L27" s="8">
        <v>1</v>
      </c>
      <c r="M27" s="19"/>
      <c r="N27" s="19"/>
      <c r="O27" s="8"/>
      <c r="U27" s="15">
        <f t="shared" si="2"/>
        <v>4</v>
      </c>
    </row>
    <row r="28" spans="1:21" x14ac:dyDescent="0.25">
      <c r="A28" s="68">
        <f t="shared" si="1"/>
        <v>26</v>
      </c>
      <c r="B28" s="2" t="s">
        <v>174</v>
      </c>
      <c r="C28" s="3"/>
      <c r="D28" s="2" t="s">
        <v>28</v>
      </c>
      <c r="E28" s="4">
        <v>1048</v>
      </c>
      <c r="F28" s="2" t="s">
        <v>50</v>
      </c>
      <c r="G28" s="1"/>
      <c r="H28" s="8"/>
      <c r="J28" s="8">
        <v>3.5</v>
      </c>
      <c r="K28" s="8"/>
      <c r="L28" s="8"/>
      <c r="M28" s="19"/>
      <c r="N28" s="19"/>
      <c r="O28" s="8"/>
      <c r="Q28" s="8"/>
      <c r="S28" s="8"/>
      <c r="T28" s="8"/>
      <c r="U28" s="15">
        <f t="shared" si="2"/>
        <v>3.5</v>
      </c>
    </row>
    <row r="29" spans="1:21" x14ac:dyDescent="0.25">
      <c r="A29" s="68">
        <f t="shared" si="1"/>
        <v>27</v>
      </c>
      <c r="B29" s="2" t="s">
        <v>538</v>
      </c>
      <c r="D29" s="2" t="s">
        <v>28</v>
      </c>
      <c r="E29" s="30">
        <v>0</v>
      </c>
      <c r="F29" s="31" t="s">
        <v>47</v>
      </c>
      <c r="H29" s="11"/>
      <c r="K29" s="8"/>
      <c r="L29" s="8"/>
      <c r="N29" s="8">
        <v>3.5</v>
      </c>
      <c r="P29" s="15"/>
      <c r="U29" s="15">
        <f t="shared" si="2"/>
        <v>3.5</v>
      </c>
    </row>
    <row r="30" spans="1:21" x14ac:dyDescent="0.25">
      <c r="A30" s="68">
        <f t="shared" si="1"/>
        <v>28</v>
      </c>
      <c r="B30" s="2" t="s">
        <v>176</v>
      </c>
      <c r="C30" s="3"/>
      <c r="D30" s="2" t="s">
        <v>28</v>
      </c>
      <c r="E30" s="4">
        <v>1048</v>
      </c>
      <c r="F30" s="2" t="s">
        <v>166</v>
      </c>
      <c r="J30" s="8">
        <v>3</v>
      </c>
      <c r="L30" s="8"/>
      <c r="M30" s="19"/>
      <c r="N30" s="19"/>
      <c r="O30" s="8"/>
      <c r="U30" s="15">
        <f t="shared" si="0"/>
        <v>3</v>
      </c>
    </row>
    <row r="31" spans="1:21" x14ac:dyDescent="0.25">
      <c r="A31" s="69">
        <f t="shared" si="1"/>
        <v>29</v>
      </c>
      <c r="B31" s="56" t="s">
        <v>181</v>
      </c>
      <c r="C31" s="54" t="s">
        <v>93</v>
      </c>
      <c r="D31" s="56" t="s">
        <v>28</v>
      </c>
      <c r="E31" s="57">
        <v>0</v>
      </c>
      <c r="F31" s="56" t="s">
        <v>68</v>
      </c>
      <c r="G31" s="58"/>
      <c r="H31" s="59"/>
      <c r="I31" s="59"/>
      <c r="J31" s="59">
        <v>3</v>
      </c>
      <c r="K31" s="59"/>
      <c r="L31" s="59"/>
      <c r="M31" s="60"/>
      <c r="N31" s="60"/>
      <c r="O31" s="59"/>
      <c r="P31" s="59"/>
      <c r="Q31" s="59"/>
      <c r="R31" s="59"/>
      <c r="S31" s="59"/>
      <c r="T31" s="59"/>
      <c r="U31" s="61">
        <f t="shared" si="0"/>
        <v>3</v>
      </c>
    </row>
    <row r="32" spans="1:21" x14ac:dyDescent="0.25">
      <c r="A32" s="68">
        <f t="shared" si="1"/>
        <v>30</v>
      </c>
      <c r="B32" s="2" t="s">
        <v>201</v>
      </c>
      <c r="C32" s="3"/>
      <c r="D32" s="2" t="s">
        <v>28</v>
      </c>
      <c r="E32" s="4">
        <v>0</v>
      </c>
      <c r="F32" s="2" t="s">
        <v>68</v>
      </c>
      <c r="G32" s="11"/>
      <c r="H32" s="11"/>
      <c r="I32" s="11"/>
      <c r="J32" s="8">
        <v>3</v>
      </c>
      <c r="K32" s="8"/>
      <c r="L32" s="8"/>
      <c r="P32" s="15"/>
      <c r="U32" s="15">
        <f>SUM(H32:T32)</f>
        <v>3</v>
      </c>
    </row>
    <row r="33" spans="1:21" x14ac:dyDescent="0.25">
      <c r="A33" s="68">
        <f t="shared" si="1"/>
        <v>31</v>
      </c>
      <c r="B33" s="2" t="s">
        <v>541</v>
      </c>
      <c r="C33" s="3"/>
      <c r="D33" s="2" t="s">
        <v>28</v>
      </c>
      <c r="E33" s="4">
        <v>0</v>
      </c>
      <c r="F33" s="2" t="s">
        <v>542</v>
      </c>
      <c r="H33" s="11"/>
      <c r="K33" s="8"/>
      <c r="L33" s="8"/>
      <c r="N33" s="8">
        <v>3</v>
      </c>
      <c r="P33" s="15"/>
      <c r="U33" s="15">
        <f>SUM(H33:T33)</f>
        <v>3</v>
      </c>
    </row>
    <row r="34" spans="1:21" x14ac:dyDescent="0.25">
      <c r="A34" s="68">
        <f t="shared" si="1"/>
        <v>32</v>
      </c>
      <c r="B34" s="2" t="s">
        <v>543</v>
      </c>
      <c r="C34" s="3"/>
      <c r="D34" s="2" t="s">
        <v>28</v>
      </c>
      <c r="E34" s="4">
        <v>0</v>
      </c>
      <c r="F34" s="2" t="s">
        <v>542</v>
      </c>
      <c r="K34" s="11"/>
      <c r="L34" s="8"/>
      <c r="N34" s="8">
        <v>3</v>
      </c>
      <c r="P34" s="15"/>
      <c r="U34" s="15">
        <f>SUM(H34:T34)</f>
        <v>3</v>
      </c>
    </row>
    <row r="35" spans="1:21" x14ac:dyDescent="0.25">
      <c r="A35" s="68">
        <f t="shared" si="1"/>
        <v>33</v>
      </c>
      <c r="B35" s="2" t="s">
        <v>544</v>
      </c>
      <c r="C35" s="3"/>
      <c r="D35" s="2" t="s">
        <v>28</v>
      </c>
      <c r="E35" s="4">
        <v>0</v>
      </c>
      <c r="F35" s="2" t="s">
        <v>540</v>
      </c>
      <c r="I35" s="11"/>
      <c r="K35" s="8"/>
      <c r="L35" s="8"/>
      <c r="N35" s="8">
        <v>3</v>
      </c>
      <c r="P35" s="15"/>
      <c r="U35" s="15">
        <f>SUM(H35:T35)</f>
        <v>3</v>
      </c>
    </row>
    <row r="36" spans="1:21" x14ac:dyDescent="0.25">
      <c r="A36" s="68">
        <f t="shared" si="1"/>
        <v>34</v>
      </c>
      <c r="B36" s="2" t="s">
        <v>546</v>
      </c>
      <c r="C36" s="3"/>
      <c r="D36" s="2" t="s">
        <v>28</v>
      </c>
      <c r="E36" s="4">
        <v>0</v>
      </c>
      <c r="F36" s="2" t="s">
        <v>547</v>
      </c>
      <c r="H36" s="11"/>
      <c r="K36" s="8"/>
      <c r="L36" s="8"/>
      <c r="N36" s="8">
        <v>2.5</v>
      </c>
      <c r="P36" s="29">
        <v>0.5</v>
      </c>
      <c r="U36" s="15">
        <f>SUM(H36:T36)</f>
        <v>3</v>
      </c>
    </row>
    <row r="37" spans="1:21" x14ac:dyDescent="0.25">
      <c r="A37" s="68">
        <f t="shared" si="1"/>
        <v>35</v>
      </c>
      <c r="B37" s="2" t="s">
        <v>184</v>
      </c>
      <c r="C37" s="3"/>
      <c r="D37" s="2" t="s">
        <v>28</v>
      </c>
      <c r="E37" s="4">
        <v>0</v>
      </c>
      <c r="F37" s="2" t="s">
        <v>141</v>
      </c>
      <c r="J37" s="8">
        <v>2.5</v>
      </c>
      <c r="L37" s="8"/>
      <c r="M37" s="19"/>
      <c r="N37" s="19"/>
      <c r="O37" s="8"/>
      <c r="U37" s="15">
        <f t="shared" si="0"/>
        <v>2.5</v>
      </c>
    </row>
    <row r="38" spans="1:21" x14ac:dyDescent="0.25">
      <c r="A38" s="68">
        <f t="shared" si="1"/>
        <v>36</v>
      </c>
      <c r="B38" s="2" t="s">
        <v>557</v>
      </c>
      <c r="D38" s="2" t="s">
        <v>28</v>
      </c>
      <c r="E38" s="4">
        <v>0</v>
      </c>
      <c r="F38" s="2" t="s">
        <v>558</v>
      </c>
      <c r="P38" s="8">
        <v>2.5</v>
      </c>
      <c r="U38" s="15">
        <f>SUM(H38:T38)</f>
        <v>2.5</v>
      </c>
    </row>
    <row r="39" spans="1:21" x14ac:dyDescent="0.25">
      <c r="A39" s="68">
        <f>A57+1</f>
        <v>55</v>
      </c>
      <c r="B39" s="39" t="s">
        <v>637</v>
      </c>
      <c r="C39" s="40"/>
      <c r="D39" s="39" t="s">
        <v>28</v>
      </c>
      <c r="E39" s="41">
        <v>0</v>
      </c>
      <c r="F39" s="39" t="s">
        <v>50</v>
      </c>
      <c r="G39" s="37"/>
      <c r="H39" s="8"/>
      <c r="K39" s="8"/>
      <c r="L39" s="8"/>
      <c r="M39" s="19"/>
      <c r="N39" s="19"/>
      <c r="O39" s="8"/>
      <c r="Q39" s="8"/>
      <c r="R39" s="8">
        <v>2.5</v>
      </c>
      <c r="S39" s="8"/>
      <c r="T39" s="8"/>
      <c r="U39" s="15">
        <f>SUM(H39:T39)</f>
        <v>2.5</v>
      </c>
    </row>
    <row r="40" spans="1:21" x14ac:dyDescent="0.25">
      <c r="A40" s="68">
        <f>A38+1</f>
        <v>37</v>
      </c>
      <c r="B40" s="2" t="s">
        <v>57</v>
      </c>
      <c r="C40" s="3"/>
      <c r="D40" s="2" t="s">
        <v>28</v>
      </c>
      <c r="E40" s="4">
        <v>0</v>
      </c>
      <c r="F40" s="2" t="s">
        <v>14</v>
      </c>
      <c r="H40" s="8">
        <v>2</v>
      </c>
      <c r="L40" s="8"/>
      <c r="M40" s="19"/>
      <c r="N40" s="19"/>
      <c r="O40" s="8"/>
      <c r="U40" s="15">
        <f>SUM(H40:T40)</f>
        <v>2</v>
      </c>
    </row>
    <row r="41" spans="1:21" x14ac:dyDescent="0.25">
      <c r="A41" s="69">
        <f t="shared" si="1"/>
        <v>38</v>
      </c>
      <c r="B41" s="56" t="s">
        <v>187</v>
      </c>
      <c r="C41" s="54" t="s">
        <v>93</v>
      </c>
      <c r="D41" s="56" t="s">
        <v>28</v>
      </c>
      <c r="E41" s="57">
        <v>0</v>
      </c>
      <c r="F41" s="56" t="s">
        <v>68</v>
      </c>
      <c r="G41" s="66"/>
      <c r="H41" s="66"/>
      <c r="I41" s="66"/>
      <c r="J41" s="59">
        <v>2</v>
      </c>
      <c r="K41" s="59"/>
      <c r="L41" s="59"/>
      <c r="M41" s="59"/>
      <c r="N41" s="59"/>
      <c r="O41" s="65"/>
      <c r="P41" s="61"/>
      <c r="Q41" s="65"/>
      <c r="R41" s="59"/>
      <c r="S41" s="65"/>
      <c r="T41" s="65"/>
      <c r="U41" s="61">
        <f t="shared" si="0"/>
        <v>2</v>
      </c>
    </row>
    <row r="42" spans="1:21" x14ac:dyDescent="0.25">
      <c r="A42" s="68">
        <f t="shared" si="1"/>
        <v>39</v>
      </c>
      <c r="B42" s="2" t="s">
        <v>189</v>
      </c>
      <c r="C42" s="3"/>
      <c r="D42" s="2" t="s">
        <v>28</v>
      </c>
      <c r="E42" s="4">
        <v>0</v>
      </c>
      <c r="F42" s="2" t="s">
        <v>190</v>
      </c>
      <c r="G42" s="11"/>
      <c r="I42" s="11"/>
      <c r="J42" s="8">
        <v>2</v>
      </c>
      <c r="K42" s="8"/>
      <c r="L42" s="11"/>
      <c r="P42" s="15"/>
      <c r="U42" s="15">
        <f t="shared" si="0"/>
        <v>2</v>
      </c>
    </row>
    <row r="43" spans="1:21" x14ac:dyDescent="0.25">
      <c r="A43" s="69">
        <f t="shared" si="1"/>
        <v>40</v>
      </c>
      <c r="B43" s="56" t="s">
        <v>191</v>
      </c>
      <c r="C43" s="54" t="s">
        <v>93</v>
      </c>
      <c r="D43" s="56" t="s">
        <v>28</v>
      </c>
      <c r="E43" s="57">
        <v>0</v>
      </c>
      <c r="F43" s="56" t="s">
        <v>166</v>
      </c>
      <c r="G43" s="66"/>
      <c r="H43" s="66"/>
      <c r="I43" s="66"/>
      <c r="J43" s="59">
        <v>2</v>
      </c>
      <c r="K43" s="59"/>
      <c r="L43" s="59"/>
      <c r="M43" s="59"/>
      <c r="N43" s="59"/>
      <c r="O43" s="65"/>
      <c r="P43" s="61"/>
      <c r="Q43" s="65"/>
      <c r="R43" s="59"/>
      <c r="S43" s="65"/>
      <c r="T43" s="65"/>
      <c r="U43" s="61">
        <f t="shared" si="0"/>
        <v>2</v>
      </c>
    </row>
    <row r="44" spans="1:21" x14ac:dyDescent="0.25">
      <c r="A44" s="68">
        <f t="shared" si="1"/>
        <v>41</v>
      </c>
      <c r="B44" s="2" t="s">
        <v>202</v>
      </c>
      <c r="C44" s="3"/>
      <c r="D44" s="2" t="s">
        <v>28</v>
      </c>
      <c r="E44" s="4">
        <v>0</v>
      </c>
      <c r="F44" s="2" t="s">
        <v>97</v>
      </c>
      <c r="G44" s="11"/>
      <c r="H44" s="11"/>
      <c r="J44" s="8">
        <v>2</v>
      </c>
      <c r="K44" s="8"/>
      <c r="L44" s="8"/>
      <c r="P44" s="15"/>
      <c r="U44" s="15">
        <f t="shared" si="0"/>
        <v>2</v>
      </c>
    </row>
    <row r="45" spans="1:21" x14ac:dyDescent="0.25">
      <c r="A45" s="68">
        <f t="shared" si="1"/>
        <v>42</v>
      </c>
      <c r="B45" s="2" t="s">
        <v>203</v>
      </c>
      <c r="C45" s="3"/>
      <c r="D45" s="2" t="s">
        <v>28</v>
      </c>
      <c r="E45" s="4">
        <v>0</v>
      </c>
      <c r="F45" s="2" t="s">
        <v>47</v>
      </c>
      <c r="G45" s="11"/>
      <c r="H45" s="11"/>
      <c r="I45" s="11"/>
      <c r="J45" s="8">
        <v>2</v>
      </c>
      <c r="K45" s="8"/>
      <c r="L45" s="8"/>
      <c r="P45" s="15"/>
      <c r="U45" s="15">
        <f t="shared" si="0"/>
        <v>2</v>
      </c>
    </row>
    <row r="46" spans="1:21" x14ac:dyDescent="0.25">
      <c r="A46" s="68">
        <f t="shared" si="1"/>
        <v>43</v>
      </c>
      <c r="B46" s="2" t="s">
        <v>304</v>
      </c>
      <c r="C46" s="3"/>
      <c r="D46" s="2" t="s">
        <v>261</v>
      </c>
      <c r="E46" s="4">
        <v>0</v>
      </c>
      <c r="F46" s="2" t="s">
        <v>272</v>
      </c>
      <c r="K46" s="8"/>
      <c r="L46" s="11">
        <v>2</v>
      </c>
      <c r="P46" s="15"/>
      <c r="U46" s="15">
        <f t="shared" si="0"/>
        <v>2</v>
      </c>
    </row>
    <row r="47" spans="1:21" x14ac:dyDescent="0.25">
      <c r="A47" s="68">
        <f t="shared" si="1"/>
        <v>44</v>
      </c>
      <c r="B47" s="2" t="s">
        <v>308</v>
      </c>
      <c r="C47" s="3"/>
      <c r="D47" s="2" t="s">
        <v>261</v>
      </c>
      <c r="E47" s="4">
        <v>0</v>
      </c>
      <c r="F47" s="2" t="s">
        <v>272</v>
      </c>
      <c r="H47" s="11"/>
      <c r="K47" s="8"/>
      <c r="L47" s="8">
        <v>2</v>
      </c>
      <c r="P47" s="15"/>
      <c r="U47" s="15">
        <f t="shared" si="0"/>
        <v>2</v>
      </c>
    </row>
    <row r="48" spans="1:21" x14ac:dyDescent="0.25">
      <c r="A48" s="68">
        <f t="shared" si="1"/>
        <v>45</v>
      </c>
      <c r="B48" s="2" t="s">
        <v>312</v>
      </c>
      <c r="C48" s="3"/>
      <c r="D48" s="2" t="s">
        <v>261</v>
      </c>
      <c r="E48" s="4">
        <v>0</v>
      </c>
      <c r="F48" s="2" t="s">
        <v>272</v>
      </c>
      <c r="I48" s="11"/>
      <c r="K48" s="8"/>
      <c r="L48" s="8">
        <v>1.5</v>
      </c>
      <c r="P48" s="15"/>
      <c r="U48" s="15">
        <f t="shared" si="0"/>
        <v>1.5</v>
      </c>
    </row>
    <row r="49" spans="1:21" x14ac:dyDescent="0.25">
      <c r="A49" s="68">
        <f t="shared" si="1"/>
        <v>46</v>
      </c>
      <c r="B49" s="2" t="s">
        <v>548</v>
      </c>
      <c r="C49" s="3"/>
      <c r="D49" s="2" t="s">
        <v>28</v>
      </c>
      <c r="E49" s="4">
        <v>0</v>
      </c>
      <c r="F49" s="2" t="s">
        <v>14</v>
      </c>
      <c r="H49" s="11"/>
      <c r="K49" s="8"/>
      <c r="L49" s="8"/>
      <c r="N49" s="8">
        <v>1.5</v>
      </c>
      <c r="P49" s="15"/>
      <c r="U49" s="15">
        <f>SUM(H49:T49)</f>
        <v>1.5</v>
      </c>
    </row>
    <row r="50" spans="1:21" x14ac:dyDescent="0.25">
      <c r="A50" s="68">
        <f t="shared" si="1"/>
        <v>47</v>
      </c>
      <c r="B50" s="2" t="s">
        <v>204</v>
      </c>
      <c r="C50" s="3"/>
      <c r="D50" s="2" t="s">
        <v>28</v>
      </c>
      <c r="E50" s="4">
        <v>0</v>
      </c>
      <c r="F50" s="2" t="s">
        <v>50</v>
      </c>
      <c r="H50" s="11"/>
      <c r="I50" s="11"/>
      <c r="J50" s="8">
        <v>1</v>
      </c>
      <c r="K50" s="8"/>
      <c r="L50" s="8"/>
      <c r="P50" s="15"/>
      <c r="U50" s="15">
        <f>SUM(H50:T50)</f>
        <v>1</v>
      </c>
    </row>
    <row r="51" spans="1:21" x14ac:dyDescent="0.25">
      <c r="A51" s="69">
        <f t="shared" si="1"/>
        <v>48</v>
      </c>
      <c r="B51" s="56" t="s">
        <v>315</v>
      </c>
      <c r="C51" s="54" t="s">
        <v>93</v>
      </c>
      <c r="D51" s="56" t="s">
        <v>28</v>
      </c>
      <c r="E51" s="57">
        <v>1008</v>
      </c>
      <c r="F51" s="56" t="s">
        <v>36</v>
      </c>
      <c r="G51" s="65"/>
      <c r="H51" s="65"/>
      <c r="I51" s="59"/>
      <c r="J51" s="59"/>
      <c r="K51" s="66"/>
      <c r="L51" s="59">
        <v>1</v>
      </c>
      <c r="M51" s="59"/>
      <c r="N51" s="59"/>
      <c r="O51" s="65"/>
      <c r="P51" s="61"/>
      <c r="Q51" s="65"/>
      <c r="R51" s="59"/>
      <c r="S51" s="65"/>
      <c r="T51" s="65"/>
      <c r="U51" s="61">
        <f t="shared" si="0"/>
        <v>1</v>
      </c>
    </row>
    <row r="52" spans="1:21" x14ac:dyDescent="0.25">
      <c r="A52" s="68">
        <f t="shared" si="1"/>
        <v>49</v>
      </c>
      <c r="B52" s="2" t="s">
        <v>316</v>
      </c>
      <c r="C52" s="3"/>
      <c r="D52" s="2" t="s">
        <v>28</v>
      </c>
      <c r="E52" s="4">
        <v>0</v>
      </c>
      <c r="F52" s="2" t="s">
        <v>135</v>
      </c>
      <c r="K52" s="11"/>
      <c r="L52" s="8">
        <v>1</v>
      </c>
      <c r="P52" s="15"/>
      <c r="U52" s="15">
        <f t="shared" si="0"/>
        <v>1</v>
      </c>
    </row>
    <row r="53" spans="1:21" x14ac:dyDescent="0.25">
      <c r="A53" s="68">
        <f t="shared" si="1"/>
        <v>50</v>
      </c>
      <c r="B53" s="2" t="s">
        <v>523</v>
      </c>
      <c r="C53" s="3"/>
      <c r="D53" s="2" t="s">
        <v>28</v>
      </c>
      <c r="E53" s="4">
        <v>0</v>
      </c>
      <c r="F53" s="2" t="s">
        <v>50</v>
      </c>
      <c r="K53" s="8"/>
      <c r="L53" s="11"/>
      <c r="N53" s="8">
        <v>1</v>
      </c>
      <c r="P53" s="15"/>
      <c r="U53" s="15">
        <f t="shared" si="0"/>
        <v>1</v>
      </c>
    </row>
    <row r="54" spans="1:21" x14ac:dyDescent="0.25">
      <c r="A54" s="69">
        <f t="shared" si="1"/>
        <v>51</v>
      </c>
      <c r="B54" s="56" t="s">
        <v>525</v>
      </c>
      <c r="C54" s="54" t="s">
        <v>93</v>
      </c>
      <c r="D54" s="56" t="s">
        <v>28</v>
      </c>
      <c r="E54" s="57">
        <v>0</v>
      </c>
      <c r="F54" s="56" t="s">
        <v>68</v>
      </c>
      <c r="G54" s="65"/>
      <c r="H54" s="66"/>
      <c r="I54" s="59"/>
      <c r="J54" s="59"/>
      <c r="K54" s="59"/>
      <c r="L54" s="59"/>
      <c r="M54" s="59"/>
      <c r="N54" s="59">
        <v>1</v>
      </c>
      <c r="O54" s="65"/>
      <c r="P54" s="61"/>
      <c r="Q54" s="65"/>
      <c r="R54" s="59"/>
      <c r="S54" s="65"/>
      <c r="T54" s="65"/>
      <c r="U54" s="61">
        <f t="shared" si="0"/>
        <v>1</v>
      </c>
    </row>
    <row r="55" spans="1:21" x14ac:dyDescent="0.25">
      <c r="A55" s="68">
        <f t="shared" si="1"/>
        <v>52</v>
      </c>
      <c r="B55" s="2" t="s">
        <v>549</v>
      </c>
      <c r="C55" s="3"/>
      <c r="D55" s="2" t="s">
        <v>28</v>
      </c>
      <c r="E55" s="4">
        <v>0</v>
      </c>
      <c r="F55" s="2" t="s">
        <v>14</v>
      </c>
      <c r="K55" s="11"/>
      <c r="L55" s="8"/>
      <c r="N55" s="8">
        <v>1</v>
      </c>
      <c r="P55" s="15"/>
      <c r="U55" s="15">
        <f t="shared" si="0"/>
        <v>1</v>
      </c>
    </row>
    <row r="56" spans="1:21" x14ac:dyDescent="0.25">
      <c r="A56" s="69">
        <f t="shared" si="1"/>
        <v>53</v>
      </c>
      <c r="B56" s="56" t="s">
        <v>644</v>
      </c>
      <c r="C56" s="54" t="s">
        <v>93</v>
      </c>
      <c r="D56" s="56" t="s">
        <v>28</v>
      </c>
      <c r="E56" s="57">
        <v>0</v>
      </c>
      <c r="F56" s="56" t="s">
        <v>50</v>
      </c>
      <c r="G56" s="65"/>
      <c r="H56" s="65"/>
      <c r="I56" s="59"/>
      <c r="J56" s="59"/>
      <c r="K56" s="66"/>
      <c r="L56" s="59"/>
      <c r="M56" s="59"/>
      <c r="N56" s="59"/>
      <c r="O56" s="65"/>
      <c r="P56" s="61"/>
      <c r="Q56" s="65"/>
      <c r="R56" s="59">
        <v>1</v>
      </c>
      <c r="S56" s="65"/>
      <c r="T56" s="65"/>
      <c r="U56" s="61">
        <f t="shared" si="0"/>
        <v>1</v>
      </c>
    </row>
    <row r="57" spans="1:21" x14ac:dyDescent="0.25">
      <c r="A57" s="68">
        <f t="shared" si="1"/>
        <v>54</v>
      </c>
      <c r="B57" s="2" t="s">
        <v>124</v>
      </c>
      <c r="C57" s="3"/>
      <c r="D57" s="2" t="s">
        <v>28</v>
      </c>
      <c r="E57" s="4">
        <v>0</v>
      </c>
      <c r="F57" s="2" t="s">
        <v>120</v>
      </c>
      <c r="G57" s="1"/>
      <c r="H57" s="8"/>
      <c r="I57" s="8">
        <v>0</v>
      </c>
      <c r="K57" s="8"/>
      <c r="L57" s="8"/>
      <c r="M57" s="19"/>
      <c r="N57" s="19"/>
      <c r="O57" s="8"/>
      <c r="Q57" s="8"/>
      <c r="S57" s="8"/>
      <c r="T57" s="8"/>
      <c r="U57" s="15">
        <f>SUM(H57:T57)</f>
        <v>0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0A0EFE-3480-4D52-8468-02F2FB3C1F86}">
  <dimension ref="A1:I23"/>
  <sheetViews>
    <sheetView workbookViewId="0">
      <selection activeCell="E17" sqref="E17:G17"/>
    </sheetView>
  </sheetViews>
  <sheetFormatPr defaultRowHeight="15" x14ac:dyDescent="0.25"/>
  <cols>
    <col min="3" max="3" width="9.140625" style="19"/>
    <col min="4" max="4" width="17.7109375" bestFit="1" customWidth="1"/>
    <col min="5" max="5" width="4.140625" bestFit="1" customWidth="1"/>
    <col min="6" max="6" width="5" bestFit="1" customWidth="1"/>
    <col min="7" max="7" width="22.5703125" bestFit="1" customWidth="1"/>
  </cols>
  <sheetData>
    <row r="1" spans="1:9" x14ac:dyDescent="0.25">
      <c r="A1" s="22" t="s">
        <v>20</v>
      </c>
      <c r="B1" s="20"/>
      <c r="C1" s="25"/>
      <c r="D1" s="20"/>
      <c r="E1" s="20"/>
      <c r="F1" s="20"/>
      <c r="G1" s="20"/>
      <c r="H1" s="20"/>
      <c r="I1" s="20"/>
    </row>
    <row r="2" spans="1:9" x14ac:dyDescent="0.25">
      <c r="A2" s="21" t="s">
        <v>64</v>
      </c>
      <c r="B2" s="20"/>
      <c r="C2" s="25"/>
      <c r="D2" s="20"/>
      <c r="E2" s="20"/>
      <c r="F2" s="20"/>
      <c r="G2" s="20"/>
      <c r="H2" s="20"/>
      <c r="I2" s="20"/>
    </row>
    <row r="3" spans="1:9" x14ac:dyDescent="0.25">
      <c r="A3" s="24" t="s">
        <v>65</v>
      </c>
      <c r="B3" s="20"/>
      <c r="C3" s="25"/>
      <c r="D3" s="20"/>
      <c r="E3" s="20"/>
      <c r="F3" s="20"/>
      <c r="G3" s="20"/>
      <c r="H3" s="20"/>
      <c r="I3" s="20"/>
    </row>
    <row r="4" spans="1:9" x14ac:dyDescent="0.25">
      <c r="A4" s="21" t="s">
        <v>23</v>
      </c>
      <c r="B4" s="20"/>
      <c r="C4" s="25"/>
      <c r="D4" s="20"/>
      <c r="E4" s="20"/>
      <c r="F4" s="20"/>
      <c r="G4" s="20"/>
      <c r="H4" s="20"/>
      <c r="I4" s="20"/>
    </row>
    <row r="5" spans="1:9" x14ac:dyDescent="0.25">
      <c r="A5" s="6" t="s">
        <v>0</v>
      </c>
      <c r="B5" s="6" t="s">
        <v>24</v>
      </c>
      <c r="C5" s="6" t="s">
        <v>63</v>
      </c>
      <c r="D5" s="5" t="s">
        <v>1</v>
      </c>
      <c r="E5" s="5" t="s">
        <v>2</v>
      </c>
      <c r="F5" s="7" t="s">
        <v>3</v>
      </c>
      <c r="G5" s="5" t="s">
        <v>4</v>
      </c>
      <c r="H5" s="6" t="s">
        <v>25</v>
      </c>
      <c r="I5" s="6" t="s">
        <v>26</v>
      </c>
    </row>
    <row r="6" spans="1:9" x14ac:dyDescent="0.25">
      <c r="A6" s="3">
        <v>1</v>
      </c>
      <c r="B6" s="3">
        <v>4</v>
      </c>
      <c r="C6" s="26" t="s">
        <v>80</v>
      </c>
      <c r="D6" s="2" t="s">
        <v>66</v>
      </c>
      <c r="E6" s="2" t="s">
        <v>28</v>
      </c>
      <c r="F6" s="4">
        <v>1292</v>
      </c>
      <c r="G6" s="2" t="s">
        <v>40</v>
      </c>
      <c r="H6" s="3">
        <v>6.5</v>
      </c>
      <c r="I6" s="3">
        <v>27</v>
      </c>
    </row>
    <row r="7" spans="1:9" x14ac:dyDescent="0.25">
      <c r="A7" s="3">
        <v>2</v>
      </c>
      <c r="B7" s="3">
        <v>1</v>
      </c>
      <c r="C7" s="26" t="s">
        <v>80</v>
      </c>
      <c r="D7" s="2" t="s">
        <v>67</v>
      </c>
      <c r="E7" s="2" t="s">
        <v>28</v>
      </c>
      <c r="F7" s="4">
        <v>1595</v>
      </c>
      <c r="G7" s="2" t="s">
        <v>68</v>
      </c>
      <c r="H7" s="3">
        <v>5.5</v>
      </c>
      <c r="I7" s="3">
        <v>29.5</v>
      </c>
    </row>
    <row r="8" spans="1:9" x14ac:dyDescent="0.25">
      <c r="A8" s="3">
        <v>3</v>
      </c>
      <c r="B8" s="3">
        <v>3</v>
      </c>
      <c r="C8" s="26" t="s">
        <v>81</v>
      </c>
      <c r="D8" s="2" t="s">
        <v>69</v>
      </c>
      <c r="E8" s="2" t="s">
        <v>28</v>
      </c>
      <c r="F8" s="4">
        <v>1358</v>
      </c>
      <c r="G8" s="2" t="s">
        <v>47</v>
      </c>
      <c r="H8" s="3">
        <v>5</v>
      </c>
      <c r="I8" s="3">
        <v>23.5</v>
      </c>
    </row>
    <row r="9" spans="1:9" x14ac:dyDescent="0.25">
      <c r="A9" s="3">
        <v>4</v>
      </c>
      <c r="B9" s="3">
        <v>2</v>
      </c>
      <c r="C9" s="26" t="s">
        <v>81</v>
      </c>
      <c r="D9" s="2" t="s">
        <v>70</v>
      </c>
      <c r="E9" s="2" t="s">
        <v>28</v>
      </c>
      <c r="F9" s="4">
        <v>1393</v>
      </c>
      <c r="G9" s="2" t="s">
        <v>47</v>
      </c>
      <c r="H9" s="3">
        <v>4</v>
      </c>
      <c r="I9" s="3">
        <v>26</v>
      </c>
    </row>
    <row r="10" spans="1:9" x14ac:dyDescent="0.25">
      <c r="A10" s="3">
        <v>5</v>
      </c>
      <c r="B10" s="3">
        <v>7</v>
      </c>
      <c r="C10" s="26" t="s">
        <v>80</v>
      </c>
      <c r="D10" s="2" t="s">
        <v>71</v>
      </c>
      <c r="E10" s="2" t="s">
        <v>28</v>
      </c>
      <c r="F10" s="4">
        <v>1080</v>
      </c>
      <c r="G10" s="2" t="s">
        <v>47</v>
      </c>
      <c r="H10" s="3">
        <v>4</v>
      </c>
      <c r="I10" s="3">
        <v>24.5</v>
      </c>
    </row>
    <row r="11" spans="1:9" x14ac:dyDescent="0.25">
      <c r="A11" s="3">
        <v>6</v>
      </c>
      <c r="B11" s="3">
        <v>6</v>
      </c>
      <c r="C11" s="26" t="s">
        <v>80</v>
      </c>
      <c r="D11" s="2" t="s">
        <v>72</v>
      </c>
      <c r="E11" s="2" t="s">
        <v>28</v>
      </c>
      <c r="F11" s="4">
        <v>1123</v>
      </c>
      <c r="G11" s="2" t="s">
        <v>47</v>
      </c>
      <c r="H11" s="3">
        <v>3.5</v>
      </c>
      <c r="I11" s="3">
        <v>28.5</v>
      </c>
    </row>
    <row r="12" spans="1:9" x14ac:dyDescent="0.25">
      <c r="A12" s="3">
        <v>7</v>
      </c>
      <c r="B12" s="3">
        <v>8</v>
      </c>
      <c r="C12" s="26" t="s">
        <v>81</v>
      </c>
      <c r="D12" s="2" t="s">
        <v>73</v>
      </c>
      <c r="E12" s="2" t="s">
        <v>28</v>
      </c>
      <c r="F12" s="4">
        <v>1072</v>
      </c>
      <c r="G12" s="2" t="s">
        <v>47</v>
      </c>
      <c r="H12" s="3">
        <v>3.5</v>
      </c>
      <c r="I12" s="3">
        <v>21</v>
      </c>
    </row>
    <row r="13" spans="1:9" x14ac:dyDescent="0.25">
      <c r="A13" s="3">
        <v>8</v>
      </c>
      <c r="B13" s="3">
        <v>5</v>
      </c>
      <c r="C13" s="26" t="s">
        <v>81</v>
      </c>
      <c r="D13" s="2" t="s">
        <v>74</v>
      </c>
      <c r="E13" s="2" t="s">
        <v>28</v>
      </c>
      <c r="F13" s="4">
        <v>1158</v>
      </c>
      <c r="G13" s="2" t="s">
        <v>47</v>
      </c>
      <c r="H13" s="3">
        <v>3</v>
      </c>
      <c r="I13" s="3">
        <v>28</v>
      </c>
    </row>
    <row r="14" spans="1:9" x14ac:dyDescent="0.25">
      <c r="A14" s="3">
        <v>9</v>
      </c>
      <c r="B14" s="3">
        <v>9</v>
      </c>
      <c r="C14" s="26" t="s">
        <v>80</v>
      </c>
      <c r="D14" s="2" t="s">
        <v>75</v>
      </c>
      <c r="E14" s="2" t="s">
        <v>28</v>
      </c>
      <c r="F14" s="4">
        <v>1048</v>
      </c>
      <c r="G14" s="2" t="s">
        <v>38</v>
      </c>
      <c r="H14" s="3">
        <v>3</v>
      </c>
      <c r="I14" s="3">
        <v>20.5</v>
      </c>
    </row>
    <row r="15" spans="1:9" x14ac:dyDescent="0.25">
      <c r="A15" s="3">
        <v>10</v>
      </c>
      <c r="B15" s="3">
        <v>10</v>
      </c>
      <c r="C15" s="26" t="s">
        <v>80</v>
      </c>
      <c r="D15" s="2" t="s">
        <v>76</v>
      </c>
      <c r="E15" s="2" t="s">
        <v>28</v>
      </c>
      <c r="F15" s="4">
        <v>0</v>
      </c>
      <c r="G15" s="2" t="s">
        <v>14</v>
      </c>
      <c r="H15" s="3">
        <v>2</v>
      </c>
      <c r="I15" s="3">
        <v>22</v>
      </c>
    </row>
    <row r="16" spans="1:9" x14ac:dyDescent="0.25">
      <c r="A16" s="3">
        <v>11</v>
      </c>
      <c r="B16" s="3">
        <v>12</v>
      </c>
      <c r="C16" s="26" t="s">
        <v>80</v>
      </c>
      <c r="D16" s="2" t="s">
        <v>77</v>
      </c>
      <c r="E16" s="2" t="s">
        <v>28</v>
      </c>
      <c r="F16" s="4">
        <v>0</v>
      </c>
      <c r="G16" s="2" t="s">
        <v>47</v>
      </c>
      <c r="H16" s="3">
        <v>1</v>
      </c>
      <c r="I16" s="3">
        <v>22</v>
      </c>
    </row>
    <row r="17" spans="1:9" x14ac:dyDescent="0.25">
      <c r="A17" s="3">
        <v>12</v>
      </c>
      <c r="B17" s="3">
        <v>11</v>
      </c>
      <c r="C17" s="26" t="s">
        <v>80</v>
      </c>
      <c r="D17" s="2" t="s">
        <v>78</v>
      </c>
      <c r="E17" s="2" t="s">
        <v>43</v>
      </c>
      <c r="F17" s="4">
        <v>0</v>
      </c>
      <c r="G17" s="2" t="s">
        <v>44</v>
      </c>
      <c r="H17" s="3">
        <v>1</v>
      </c>
      <c r="I17" s="3">
        <v>21.5</v>
      </c>
    </row>
    <row r="19" spans="1:9" x14ac:dyDescent="0.25">
      <c r="A19" s="21" t="s">
        <v>59</v>
      </c>
      <c r="B19" s="20"/>
      <c r="C19" s="25"/>
      <c r="D19" s="20"/>
      <c r="E19" s="20"/>
      <c r="F19" s="20"/>
      <c r="G19" s="20"/>
      <c r="H19" s="20"/>
      <c r="I19" s="20"/>
    </row>
    <row r="20" spans="1:9" x14ac:dyDescent="0.25">
      <c r="A20" s="1" t="s">
        <v>60</v>
      </c>
      <c r="B20" s="20"/>
      <c r="C20" s="25"/>
      <c r="D20" s="20"/>
      <c r="E20" s="20"/>
      <c r="F20" s="20"/>
      <c r="G20" s="20"/>
      <c r="H20" s="20"/>
      <c r="I20" s="20"/>
    </row>
    <row r="22" spans="1:9" x14ac:dyDescent="0.25">
      <c r="A22" s="23" t="s">
        <v>79</v>
      </c>
      <c r="B22" s="20"/>
      <c r="C22" s="25"/>
      <c r="D22" s="20"/>
      <c r="E22" s="20"/>
      <c r="F22" s="20"/>
      <c r="G22" s="20"/>
      <c r="H22" s="20"/>
      <c r="I22" s="20"/>
    </row>
    <row r="23" spans="1:9" x14ac:dyDescent="0.25">
      <c r="A23" s="22" t="s">
        <v>62</v>
      </c>
      <c r="B23" s="20"/>
      <c r="C23" s="25"/>
      <c r="D23" s="20"/>
      <c r="E23" s="20"/>
      <c r="F23" s="20"/>
      <c r="G23" s="20"/>
      <c r="H23" s="20"/>
      <c r="I23" s="20"/>
    </row>
  </sheetData>
  <hyperlinks>
    <hyperlink ref="A22:I22" r:id="rId1" display="Všechny detaily tohoto turnaje naleznete pod  https://chess-results.com/tnr1102122.aspx?lan=5" xr:uid="{00000000-0004-0000-0000-000000000000}"/>
    <hyperlink ref="A23:I23" r:id="rId2" display="Chess-Tournament-Results-Server: Chess-Results" xr:uid="{00000000-0004-0000-0000-000001000000}"/>
    <hyperlink ref="A1:I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D6C1A7-D4E3-4118-9707-44764737FC5F}">
  <dimension ref="A1:I32"/>
  <sheetViews>
    <sheetView workbookViewId="0">
      <selection activeCell="C20" sqref="C20"/>
    </sheetView>
  </sheetViews>
  <sheetFormatPr defaultRowHeight="15" x14ac:dyDescent="0.25"/>
  <cols>
    <col min="3" max="3" width="9.140625" style="8"/>
    <col min="4" max="4" width="17.7109375" bestFit="1" customWidth="1"/>
    <col min="7" max="7" width="21.42578125" bestFit="1" customWidth="1"/>
  </cols>
  <sheetData>
    <row r="1" spans="1:9" x14ac:dyDescent="0.25">
      <c r="A1" s="22" t="s">
        <v>20</v>
      </c>
      <c r="B1" s="20"/>
      <c r="C1" s="27"/>
      <c r="D1" s="20"/>
      <c r="E1" s="20"/>
      <c r="F1" s="20"/>
      <c r="G1" s="20"/>
      <c r="H1" s="20"/>
      <c r="I1" s="20"/>
    </row>
    <row r="2" spans="1:9" x14ac:dyDescent="0.25">
      <c r="A2" s="21" t="s">
        <v>21</v>
      </c>
      <c r="B2" s="20"/>
      <c r="C2" s="27"/>
      <c r="D2" s="20"/>
      <c r="E2" s="20"/>
      <c r="F2" s="20"/>
      <c r="G2" s="20"/>
      <c r="H2" s="20"/>
      <c r="I2" s="20"/>
    </row>
    <row r="3" spans="1:9" x14ac:dyDescent="0.25">
      <c r="A3" s="24" t="s">
        <v>22</v>
      </c>
      <c r="B3" s="20"/>
      <c r="C3" s="27"/>
      <c r="D3" s="20"/>
      <c r="E3" s="20"/>
      <c r="F3" s="20"/>
      <c r="G3" s="20"/>
      <c r="H3" s="20"/>
      <c r="I3" s="20"/>
    </row>
    <row r="4" spans="1:9" x14ac:dyDescent="0.25">
      <c r="A4" s="21" t="s">
        <v>23</v>
      </c>
      <c r="B4" s="20"/>
      <c r="C4" s="27"/>
      <c r="D4" s="20"/>
      <c r="E4" s="20"/>
      <c r="F4" s="20"/>
      <c r="G4" s="20"/>
      <c r="H4" s="20"/>
      <c r="I4" s="20"/>
    </row>
    <row r="5" spans="1:9" x14ac:dyDescent="0.25">
      <c r="A5" s="6" t="s">
        <v>0</v>
      </c>
      <c r="B5" s="6" t="s">
        <v>24</v>
      </c>
      <c r="C5" s="6" t="s">
        <v>63</v>
      </c>
      <c r="D5" s="5" t="s">
        <v>1</v>
      </c>
      <c r="E5" s="5" t="s">
        <v>2</v>
      </c>
      <c r="F5" s="7" t="s">
        <v>3</v>
      </c>
      <c r="G5" s="5" t="s">
        <v>4</v>
      </c>
      <c r="H5" s="6" t="s">
        <v>25</v>
      </c>
      <c r="I5" s="6" t="s">
        <v>26</v>
      </c>
    </row>
    <row r="6" spans="1:9" x14ac:dyDescent="0.25">
      <c r="A6" s="3">
        <v>1</v>
      </c>
      <c r="B6" s="3">
        <v>1</v>
      </c>
      <c r="C6" s="3" t="s">
        <v>82</v>
      </c>
      <c r="D6" s="2" t="s">
        <v>27</v>
      </c>
      <c r="E6" s="2" t="s">
        <v>28</v>
      </c>
      <c r="F6" s="4">
        <v>1332</v>
      </c>
      <c r="G6" s="2" t="s">
        <v>29</v>
      </c>
      <c r="H6" s="3">
        <v>6.5</v>
      </c>
      <c r="I6" s="3">
        <v>28.5</v>
      </c>
    </row>
    <row r="7" spans="1:9" x14ac:dyDescent="0.25">
      <c r="A7" s="3">
        <v>2</v>
      </c>
      <c r="B7" s="3">
        <v>2</v>
      </c>
      <c r="C7" s="3" t="s">
        <v>82</v>
      </c>
      <c r="D7" s="2" t="s">
        <v>30</v>
      </c>
      <c r="E7" s="2" t="s">
        <v>28</v>
      </c>
      <c r="F7" s="4">
        <v>1214</v>
      </c>
      <c r="G7" s="2" t="s">
        <v>31</v>
      </c>
      <c r="H7" s="3">
        <v>6</v>
      </c>
      <c r="I7" s="3">
        <v>30</v>
      </c>
    </row>
    <row r="8" spans="1:9" x14ac:dyDescent="0.25">
      <c r="A8" s="3">
        <v>3</v>
      </c>
      <c r="B8" s="3">
        <v>5</v>
      </c>
      <c r="C8" s="3" t="s">
        <v>83</v>
      </c>
      <c r="D8" s="2" t="s">
        <v>32</v>
      </c>
      <c r="E8" s="2" t="s">
        <v>28</v>
      </c>
      <c r="F8" s="4">
        <v>1077</v>
      </c>
      <c r="G8" s="2" t="s">
        <v>33</v>
      </c>
      <c r="H8" s="3">
        <v>5</v>
      </c>
      <c r="I8" s="3">
        <v>32</v>
      </c>
    </row>
    <row r="9" spans="1:9" x14ac:dyDescent="0.25">
      <c r="A9" s="3">
        <v>4</v>
      </c>
      <c r="B9" s="3">
        <v>4</v>
      </c>
      <c r="C9" s="3" t="s">
        <v>82</v>
      </c>
      <c r="D9" s="2" t="s">
        <v>34</v>
      </c>
      <c r="E9" s="2" t="s">
        <v>28</v>
      </c>
      <c r="F9" s="4">
        <v>1093</v>
      </c>
      <c r="G9" s="2" t="s">
        <v>33</v>
      </c>
      <c r="H9" s="3">
        <v>5</v>
      </c>
      <c r="I9" s="3">
        <v>25</v>
      </c>
    </row>
    <row r="10" spans="1:9" x14ac:dyDescent="0.25">
      <c r="A10" s="3">
        <v>5</v>
      </c>
      <c r="B10" s="3">
        <v>6</v>
      </c>
      <c r="C10" s="3" t="s">
        <v>82</v>
      </c>
      <c r="D10" s="2" t="s">
        <v>35</v>
      </c>
      <c r="E10" s="2" t="s">
        <v>28</v>
      </c>
      <c r="F10" s="4">
        <v>1042</v>
      </c>
      <c r="G10" s="2" t="s">
        <v>36</v>
      </c>
      <c r="H10" s="3">
        <v>4</v>
      </c>
      <c r="I10" s="3">
        <v>31.5</v>
      </c>
    </row>
    <row r="11" spans="1:9" x14ac:dyDescent="0.25">
      <c r="A11" s="3">
        <v>6</v>
      </c>
      <c r="B11" s="3">
        <v>7</v>
      </c>
      <c r="C11" s="3" t="s">
        <v>82</v>
      </c>
      <c r="D11" s="2" t="s">
        <v>37</v>
      </c>
      <c r="E11" s="2" t="s">
        <v>28</v>
      </c>
      <c r="F11" s="4">
        <v>1038</v>
      </c>
      <c r="G11" s="2" t="s">
        <v>38</v>
      </c>
      <c r="H11" s="3">
        <v>4</v>
      </c>
      <c r="I11" s="3">
        <v>31.5</v>
      </c>
    </row>
    <row r="12" spans="1:9" x14ac:dyDescent="0.25">
      <c r="A12" s="3">
        <v>7</v>
      </c>
      <c r="B12" s="3">
        <v>17</v>
      </c>
      <c r="C12" s="3" t="s">
        <v>82</v>
      </c>
      <c r="D12" s="2" t="s">
        <v>39</v>
      </c>
      <c r="E12" s="2" t="s">
        <v>28</v>
      </c>
      <c r="F12" s="4">
        <v>0</v>
      </c>
      <c r="G12" s="2" t="s">
        <v>40</v>
      </c>
      <c r="H12" s="3">
        <v>4</v>
      </c>
      <c r="I12" s="3">
        <v>29</v>
      </c>
    </row>
    <row r="13" spans="1:9" x14ac:dyDescent="0.25">
      <c r="A13" s="3">
        <v>8</v>
      </c>
      <c r="B13" s="3">
        <v>15</v>
      </c>
      <c r="C13" s="3" t="s">
        <v>82</v>
      </c>
      <c r="D13" s="2" t="s">
        <v>41</v>
      </c>
      <c r="E13" s="2" t="s">
        <v>28</v>
      </c>
      <c r="F13" s="4">
        <v>0</v>
      </c>
      <c r="G13" s="2" t="s">
        <v>38</v>
      </c>
      <c r="H13" s="3">
        <v>4</v>
      </c>
      <c r="I13" s="3">
        <v>24.5</v>
      </c>
    </row>
    <row r="14" spans="1:9" x14ac:dyDescent="0.25">
      <c r="A14" s="3">
        <v>9</v>
      </c>
      <c r="B14" s="3">
        <v>10</v>
      </c>
      <c r="C14" s="3" t="s">
        <v>82</v>
      </c>
      <c r="D14" s="2" t="s">
        <v>42</v>
      </c>
      <c r="E14" s="2" t="s">
        <v>43</v>
      </c>
      <c r="F14" s="4">
        <v>0</v>
      </c>
      <c r="G14" s="2" t="s">
        <v>44</v>
      </c>
      <c r="H14" s="3">
        <v>4</v>
      </c>
      <c r="I14" s="3">
        <v>24</v>
      </c>
    </row>
    <row r="15" spans="1:9" x14ac:dyDescent="0.25">
      <c r="A15" s="3">
        <v>10</v>
      </c>
      <c r="B15" s="3">
        <v>21</v>
      </c>
      <c r="C15" s="3" t="s">
        <v>83</v>
      </c>
      <c r="D15" s="2" t="s">
        <v>45</v>
      </c>
      <c r="E15" s="2" t="s">
        <v>28</v>
      </c>
      <c r="F15" s="4">
        <v>0</v>
      </c>
      <c r="G15" s="2" t="s">
        <v>33</v>
      </c>
      <c r="H15" s="3">
        <v>4</v>
      </c>
      <c r="I15" s="3">
        <v>24</v>
      </c>
    </row>
    <row r="16" spans="1:9" x14ac:dyDescent="0.25">
      <c r="A16" s="3">
        <v>11</v>
      </c>
      <c r="B16" s="3">
        <v>8</v>
      </c>
      <c r="C16" s="3" t="s">
        <v>82</v>
      </c>
      <c r="D16" s="2" t="s">
        <v>46</v>
      </c>
      <c r="E16" s="2" t="s">
        <v>28</v>
      </c>
      <c r="F16" s="4">
        <v>1014</v>
      </c>
      <c r="G16" s="2" t="s">
        <v>47</v>
      </c>
      <c r="H16" s="3">
        <v>4</v>
      </c>
      <c r="I16" s="3">
        <v>23.5</v>
      </c>
    </row>
    <row r="17" spans="1:9" x14ac:dyDescent="0.25">
      <c r="A17" s="3">
        <v>12</v>
      </c>
      <c r="B17" s="3">
        <v>3</v>
      </c>
      <c r="C17" s="3" t="s">
        <v>83</v>
      </c>
      <c r="D17" s="2" t="s">
        <v>48</v>
      </c>
      <c r="E17" s="2" t="s">
        <v>28</v>
      </c>
      <c r="F17" s="4">
        <v>1098</v>
      </c>
      <c r="G17" s="2" t="s">
        <v>40</v>
      </c>
      <c r="H17" s="3">
        <v>3.5</v>
      </c>
      <c r="I17" s="3">
        <v>32.5</v>
      </c>
    </row>
    <row r="18" spans="1:9" x14ac:dyDescent="0.25">
      <c r="A18" s="3">
        <v>13</v>
      </c>
      <c r="B18" s="3">
        <v>20</v>
      </c>
      <c r="C18" s="3" t="s">
        <v>82</v>
      </c>
      <c r="D18" s="2" t="s">
        <v>49</v>
      </c>
      <c r="E18" s="2" t="s">
        <v>28</v>
      </c>
      <c r="F18" s="4">
        <v>0</v>
      </c>
      <c r="G18" s="2" t="s">
        <v>50</v>
      </c>
      <c r="H18" s="3">
        <v>3</v>
      </c>
      <c r="I18" s="3">
        <v>27</v>
      </c>
    </row>
    <row r="19" spans="1:9" x14ac:dyDescent="0.25">
      <c r="A19" s="3">
        <v>14</v>
      </c>
      <c r="B19" s="3">
        <v>12</v>
      </c>
      <c r="C19" s="3" t="s">
        <v>82</v>
      </c>
      <c r="D19" s="2" t="s">
        <v>51</v>
      </c>
      <c r="E19" s="2" t="s">
        <v>28</v>
      </c>
      <c r="F19" s="4">
        <v>0</v>
      </c>
      <c r="G19" s="2" t="s">
        <v>40</v>
      </c>
      <c r="H19" s="3">
        <v>3</v>
      </c>
      <c r="I19" s="3">
        <v>26</v>
      </c>
    </row>
    <row r="20" spans="1:9" x14ac:dyDescent="0.25">
      <c r="A20" s="3">
        <v>15</v>
      </c>
      <c r="B20" s="3">
        <v>14</v>
      </c>
      <c r="C20" s="3" t="s">
        <v>82</v>
      </c>
      <c r="D20" s="2" t="s">
        <v>52</v>
      </c>
      <c r="E20" s="2" t="s">
        <v>28</v>
      </c>
      <c r="F20" s="4">
        <v>0</v>
      </c>
      <c r="G20" s="2" t="s">
        <v>38</v>
      </c>
      <c r="H20" s="3">
        <v>3</v>
      </c>
      <c r="I20" s="3">
        <v>23</v>
      </c>
    </row>
    <row r="21" spans="1:9" x14ac:dyDescent="0.25">
      <c r="A21" s="3">
        <v>16</v>
      </c>
      <c r="B21" s="3">
        <v>9</v>
      </c>
      <c r="C21" s="3" t="s">
        <v>83</v>
      </c>
      <c r="D21" s="2" t="s">
        <v>53</v>
      </c>
      <c r="E21" s="2" t="s">
        <v>28</v>
      </c>
      <c r="F21" s="4">
        <v>0</v>
      </c>
      <c r="G21" s="2" t="s">
        <v>33</v>
      </c>
      <c r="H21" s="3">
        <v>3</v>
      </c>
      <c r="I21" s="3">
        <v>22</v>
      </c>
    </row>
    <row r="22" spans="1:9" x14ac:dyDescent="0.25">
      <c r="A22" s="3">
        <v>17</v>
      </c>
      <c r="B22" s="3">
        <v>16</v>
      </c>
      <c r="C22" s="3" t="s">
        <v>82</v>
      </c>
      <c r="D22" s="2" t="s">
        <v>54</v>
      </c>
      <c r="E22" s="2" t="s">
        <v>43</v>
      </c>
      <c r="F22" s="4">
        <v>0</v>
      </c>
      <c r="G22" s="2" t="s">
        <v>44</v>
      </c>
      <c r="H22" s="3">
        <v>3</v>
      </c>
      <c r="I22" s="3">
        <v>21</v>
      </c>
    </row>
    <row r="23" spans="1:9" x14ac:dyDescent="0.25">
      <c r="A23" s="3">
        <v>18</v>
      </c>
      <c r="B23" s="3">
        <v>19</v>
      </c>
      <c r="C23" s="3" t="s">
        <v>83</v>
      </c>
      <c r="D23" s="2" t="s">
        <v>55</v>
      </c>
      <c r="E23" s="2" t="s">
        <v>28</v>
      </c>
      <c r="F23" s="4">
        <v>0</v>
      </c>
      <c r="G23" s="2" t="s">
        <v>50</v>
      </c>
      <c r="H23" s="3">
        <v>3</v>
      </c>
      <c r="I23" s="3">
        <v>20</v>
      </c>
    </row>
    <row r="24" spans="1:9" x14ac:dyDescent="0.25">
      <c r="A24" s="3">
        <v>19</v>
      </c>
      <c r="B24" s="3">
        <v>13</v>
      </c>
      <c r="C24" s="3" t="s">
        <v>82</v>
      </c>
      <c r="D24" s="2" t="s">
        <v>56</v>
      </c>
      <c r="E24" s="2" t="s">
        <v>28</v>
      </c>
      <c r="F24" s="4">
        <v>0</v>
      </c>
      <c r="G24" s="2" t="s">
        <v>40</v>
      </c>
      <c r="H24" s="3">
        <v>2</v>
      </c>
      <c r="I24" s="3">
        <v>23.5</v>
      </c>
    </row>
    <row r="25" spans="1:9" x14ac:dyDescent="0.25">
      <c r="A25" s="3">
        <v>20</v>
      </c>
      <c r="B25" s="3">
        <v>18</v>
      </c>
      <c r="C25" s="3" t="s">
        <v>83</v>
      </c>
      <c r="D25" s="2" t="s">
        <v>57</v>
      </c>
      <c r="E25" s="2" t="s">
        <v>28</v>
      </c>
      <c r="F25" s="4">
        <v>0</v>
      </c>
      <c r="G25" s="2" t="s">
        <v>14</v>
      </c>
      <c r="H25" s="3">
        <v>2</v>
      </c>
      <c r="I25" s="3">
        <v>18</v>
      </c>
    </row>
    <row r="26" spans="1:9" x14ac:dyDescent="0.25">
      <c r="A26" s="3">
        <v>21</v>
      </c>
      <c r="B26" s="3">
        <v>11</v>
      </c>
      <c r="C26" s="3" t="s">
        <v>82</v>
      </c>
      <c r="D26" s="2" t="s">
        <v>58</v>
      </c>
      <c r="E26" s="2" t="s">
        <v>43</v>
      </c>
      <c r="F26" s="4">
        <v>0</v>
      </c>
      <c r="G26" s="2" t="s">
        <v>44</v>
      </c>
      <c r="H26" s="3">
        <v>1</v>
      </c>
      <c r="I26" s="3">
        <v>22.5</v>
      </c>
    </row>
    <row r="28" spans="1:9" x14ac:dyDescent="0.25">
      <c r="A28" s="21" t="s">
        <v>59</v>
      </c>
      <c r="B28" s="20"/>
      <c r="C28" s="27"/>
      <c r="D28" s="20"/>
      <c r="E28" s="20"/>
      <c r="F28" s="20"/>
      <c r="G28" s="20"/>
      <c r="H28" s="20"/>
      <c r="I28" s="20"/>
    </row>
    <row r="29" spans="1:9" x14ac:dyDescent="0.25">
      <c r="A29" s="1" t="s">
        <v>60</v>
      </c>
      <c r="B29" s="20"/>
      <c r="C29" s="27"/>
      <c r="D29" s="20"/>
      <c r="E29" s="20"/>
      <c r="F29" s="20"/>
      <c r="G29" s="20"/>
      <c r="H29" s="20"/>
      <c r="I29" s="20"/>
    </row>
    <row r="31" spans="1:9" x14ac:dyDescent="0.25">
      <c r="A31" s="23" t="s">
        <v>61</v>
      </c>
      <c r="B31" s="20"/>
      <c r="C31" s="27"/>
      <c r="D31" s="20"/>
      <c r="E31" s="20"/>
      <c r="F31" s="20"/>
      <c r="G31" s="20"/>
      <c r="H31" s="20"/>
      <c r="I31" s="20"/>
    </row>
    <row r="32" spans="1:9" x14ac:dyDescent="0.25">
      <c r="A32" s="22" t="s">
        <v>62</v>
      </c>
      <c r="B32" s="20"/>
      <c r="C32" s="27"/>
      <c r="D32" s="20"/>
      <c r="E32" s="20"/>
      <c r="F32" s="20"/>
      <c r="G32" s="20"/>
      <c r="H32" s="20"/>
      <c r="I32" s="20"/>
    </row>
  </sheetData>
  <hyperlinks>
    <hyperlink ref="A31:I31" r:id="rId1" display="Všechny detaily tohoto turnaje naleznete pod  https://chess-results.com/tnr1102081.aspx?lan=5" xr:uid="{00000000-0004-0000-0000-000000000000}"/>
    <hyperlink ref="A32:I32" r:id="rId2" display="Chess-Tournament-Results-Server: Chess-Results" xr:uid="{00000000-0004-0000-0000-000001000000}"/>
    <hyperlink ref="A1:I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8C59D-9B71-43C2-BD6A-B3EAB933A31F}">
  <dimension ref="A1:K24"/>
  <sheetViews>
    <sheetView workbookViewId="0">
      <selection activeCell="F16" sqref="F16:G16"/>
    </sheetView>
  </sheetViews>
  <sheetFormatPr defaultRowHeight="15" x14ac:dyDescent="0.25"/>
  <cols>
    <col min="3" max="3" width="13.140625" bestFit="1" customWidth="1"/>
    <col min="4" max="4" width="9.140625" style="8"/>
    <col min="7" max="7" width="23.85546875" bestFit="1" customWidth="1"/>
  </cols>
  <sheetData>
    <row r="1" spans="1:11" x14ac:dyDescent="0.25">
      <c r="A1" s="22" t="s">
        <v>20</v>
      </c>
      <c r="B1" s="20"/>
      <c r="C1" s="20"/>
      <c r="D1" s="27"/>
      <c r="E1" s="20"/>
      <c r="F1" s="20"/>
      <c r="G1" s="20"/>
      <c r="H1" s="20"/>
      <c r="I1" s="20"/>
      <c r="J1" s="20"/>
      <c r="K1" s="20"/>
    </row>
    <row r="2" spans="1:11" x14ac:dyDescent="0.25">
      <c r="A2" s="21" t="s">
        <v>84</v>
      </c>
      <c r="B2" s="20"/>
      <c r="C2" s="20"/>
      <c r="D2" s="27"/>
      <c r="E2" s="20"/>
      <c r="F2" s="20"/>
      <c r="G2" s="20"/>
      <c r="H2" s="20"/>
      <c r="I2" s="20"/>
      <c r="J2" s="20"/>
      <c r="K2" s="20"/>
    </row>
    <row r="3" spans="1:11" x14ac:dyDescent="0.25">
      <c r="A3" s="24" t="s">
        <v>85</v>
      </c>
      <c r="B3" s="20"/>
      <c r="C3" s="20"/>
      <c r="D3" s="27"/>
      <c r="E3" s="20"/>
      <c r="F3" s="20"/>
      <c r="G3" s="20"/>
      <c r="H3" s="20"/>
      <c r="I3" s="20"/>
      <c r="J3" s="20"/>
      <c r="K3" s="20"/>
    </row>
    <row r="4" spans="1:11" x14ac:dyDescent="0.25">
      <c r="A4" s="21" t="s">
        <v>23</v>
      </c>
      <c r="B4" s="20"/>
      <c r="C4" s="20"/>
      <c r="D4" s="27"/>
      <c r="E4" s="20"/>
      <c r="F4" s="20"/>
      <c r="G4" s="20"/>
      <c r="H4" s="20"/>
      <c r="I4" s="20"/>
      <c r="J4" s="20"/>
      <c r="K4" s="20"/>
    </row>
    <row r="5" spans="1:11" x14ac:dyDescent="0.25">
      <c r="A5" s="6" t="s">
        <v>0</v>
      </c>
      <c r="B5" s="6" t="s">
        <v>24</v>
      </c>
      <c r="C5" s="5" t="s">
        <v>1</v>
      </c>
      <c r="D5" s="6" t="s">
        <v>63</v>
      </c>
      <c r="E5" s="6" t="s">
        <v>5</v>
      </c>
      <c r="F5" s="7" t="s">
        <v>86</v>
      </c>
      <c r="G5" s="5" t="s">
        <v>4</v>
      </c>
      <c r="H5" s="6" t="s">
        <v>25</v>
      </c>
      <c r="I5" s="6" t="s">
        <v>26</v>
      </c>
      <c r="J5" s="6" t="s">
        <v>87</v>
      </c>
      <c r="K5" s="6" t="s">
        <v>88</v>
      </c>
    </row>
    <row r="6" spans="1:11" x14ac:dyDescent="0.25">
      <c r="A6" s="3">
        <v>1</v>
      </c>
      <c r="B6" s="3">
        <v>2</v>
      </c>
      <c r="C6" s="2" t="s">
        <v>89</v>
      </c>
      <c r="D6" s="3" t="s">
        <v>82</v>
      </c>
      <c r="E6" s="3"/>
      <c r="F6" s="4">
        <v>1385</v>
      </c>
      <c r="G6" s="2" t="s">
        <v>33</v>
      </c>
      <c r="H6" s="3">
        <v>6</v>
      </c>
      <c r="I6" s="3">
        <v>0</v>
      </c>
      <c r="J6" s="3">
        <v>25.5</v>
      </c>
      <c r="K6" s="3">
        <v>28</v>
      </c>
    </row>
    <row r="7" spans="1:11" x14ac:dyDescent="0.25">
      <c r="A7" s="3">
        <v>2</v>
      </c>
      <c r="B7" s="3">
        <v>3</v>
      </c>
      <c r="C7" s="2" t="s">
        <v>90</v>
      </c>
      <c r="D7" s="3" t="s">
        <v>80</v>
      </c>
      <c r="E7" s="3"/>
      <c r="F7" s="4">
        <v>1154</v>
      </c>
      <c r="G7" s="2" t="s">
        <v>40</v>
      </c>
      <c r="H7" s="3">
        <v>5.5</v>
      </c>
      <c r="I7" s="3">
        <v>1</v>
      </c>
      <c r="J7" s="3">
        <v>26</v>
      </c>
      <c r="K7" s="3">
        <v>26.5</v>
      </c>
    </row>
    <row r="8" spans="1:11" x14ac:dyDescent="0.25">
      <c r="A8" s="3">
        <v>3</v>
      </c>
      <c r="B8" s="3">
        <v>5</v>
      </c>
      <c r="C8" s="2" t="s">
        <v>75</v>
      </c>
      <c r="D8" s="3" t="s">
        <v>80</v>
      </c>
      <c r="E8" s="3"/>
      <c r="F8" s="4">
        <v>1046</v>
      </c>
      <c r="G8" s="2" t="s">
        <v>38</v>
      </c>
      <c r="H8" s="3">
        <v>5.5</v>
      </c>
      <c r="I8" s="3">
        <v>0</v>
      </c>
      <c r="J8" s="3">
        <v>25</v>
      </c>
      <c r="K8" s="3">
        <v>26.5</v>
      </c>
    </row>
    <row r="9" spans="1:11" x14ac:dyDescent="0.25">
      <c r="A9" s="3">
        <v>4</v>
      </c>
      <c r="B9" s="3">
        <v>1</v>
      </c>
      <c r="C9" s="2" t="s">
        <v>91</v>
      </c>
      <c r="D9" s="3" t="s">
        <v>80</v>
      </c>
      <c r="E9" s="3"/>
      <c r="F9" s="4">
        <v>1419</v>
      </c>
      <c r="G9" s="2" t="s">
        <v>40</v>
      </c>
      <c r="H9" s="3">
        <v>5</v>
      </c>
      <c r="I9" s="3">
        <v>0</v>
      </c>
      <c r="J9" s="3">
        <v>23.5</v>
      </c>
      <c r="K9" s="3">
        <v>24</v>
      </c>
    </row>
    <row r="10" spans="1:11" x14ac:dyDescent="0.25">
      <c r="A10" s="3">
        <v>5</v>
      </c>
      <c r="B10" s="3">
        <v>8</v>
      </c>
      <c r="C10" s="2" t="s">
        <v>92</v>
      </c>
      <c r="D10" s="3" t="s">
        <v>82</v>
      </c>
      <c r="E10" s="3" t="s">
        <v>93</v>
      </c>
      <c r="F10" s="4">
        <v>0</v>
      </c>
      <c r="G10" s="2" t="s">
        <v>94</v>
      </c>
      <c r="H10" s="3">
        <v>4</v>
      </c>
      <c r="I10" s="3">
        <v>1</v>
      </c>
      <c r="J10" s="3">
        <v>25</v>
      </c>
      <c r="K10" s="3">
        <v>25.5</v>
      </c>
    </row>
    <row r="11" spans="1:11" x14ac:dyDescent="0.25">
      <c r="A11" s="3">
        <v>6</v>
      </c>
      <c r="B11" s="3">
        <v>9</v>
      </c>
      <c r="C11" s="2" t="s">
        <v>95</v>
      </c>
      <c r="D11" s="3" t="s">
        <v>80</v>
      </c>
      <c r="E11" s="3"/>
      <c r="F11" s="4">
        <v>0</v>
      </c>
      <c r="G11" s="2" t="s">
        <v>94</v>
      </c>
      <c r="H11" s="3">
        <v>4</v>
      </c>
      <c r="I11" s="3">
        <v>0</v>
      </c>
      <c r="J11" s="3">
        <v>22.5</v>
      </c>
      <c r="K11" s="3">
        <v>23</v>
      </c>
    </row>
    <row r="12" spans="1:11" x14ac:dyDescent="0.25">
      <c r="A12" s="3">
        <v>7</v>
      </c>
      <c r="B12" s="3">
        <v>10</v>
      </c>
      <c r="C12" s="2" t="s">
        <v>37</v>
      </c>
      <c r="D12" s="3" t="s">
        <v>82</v>
      </c>
      <c r="E12" s="3"/>
      <c r="F12" s="4">
        <v>0</v>
      </c>
      <c r="G12" s="2" t="s">
        <v>94</v>
      </c>
      <c r="H12" s="3">
        <v>3</v>
      </c>
      <c r="I12" s="3">
        <v>2</v>
      </c>
      <c r="J12" s="3">
        <v>23.5</v>
      </c>
      <c r="K12" s="3">
        <v>25</v>
      </c>
    </row>
    <row r="13" spans="1:11" x14ac:dyDescent="0.25">
      <c r="A13" s="3">
        <v>8</v>
      </c>
      <c r="B13" s="3">
        <v>7</v>
      </c>
      <c r="C13" s="2" t="s">
        <v>96</v>
      </c>
      <c r="D13" s="3" t="s">
        <v>82</v>
      </c>
      <c r="E13" s="3"/>
      <c r="F13" s="4">
        <v>0</v>
      </c>
      <c r="G13" s="2" t="s">
        <v>97</v>
      </c>
      <c r="H13" s="3">
        <v>3</v>
      </c>
      <c r="I13" s="3">
        <v>1</v>
      </c>
      <c r="J13" s="3">
        <v>24.5</v>
      </c>
      <c r="K13" s="3">
        <v>25</v>
      </c>
    </row>
    <row r="14" spans="1:11" x14ac:dyDescent="0.25">
      <c r="A14" s="3">
        <v>9</v>
      </c>
      <c r="B14" s="3">
        <v>4</v>
      </c>
      <c r="C14" s="2" t="s">
        <v>98</v>
      </c>
      <c r="D14" s="3" t="s">
        <v>82</v>
      </c>
      <c r="E14" s="3"/>
      <c r="F14" s="4">
        <v>1082</v>
      </c>
      <c r="G14" s="2" t="s">
        <v>94</v>
      </c>
      <c r="H14" s="3">
        <v>3</v>
      </c>
      <c r="I14" s="3">
        <v>0</v>
      </c>
      <c r="J14" s="3">
        <v>18</v>
      </c>
      <c r="K14" s="3">
        <v>18.5</v>
      </c>
    </row>
    <row r="15" spans="1:11" x14ac:dyDescent="0.25">
      <c r="A15" s="3">
        <v>10</v>
      </c>
      <c r="B15" s="3">
        <v>6</v>
      </c>
      <c r="C15" s="2" t="s">
        <v>99</v>
      </c>
      <c r="D15" s="3" t="s">
        <v>80</v>
      </c>
      <c r="E15" s="3"/>
      <c r="F15" s="4">
        <v>1007</v>
      </c>
      <c r="G15" s="2" t="s">
        <v>94</v>
      </c>
      <c r="H15" s="3">
        <v>2</v>
      </c>
      <c r="I15" s="3">
        <v>0</v>
      </c>
      <c r="J15" s="3">
        <v>22.5</v>
      </c>
      <c r="K15" s="3">
        <v>24</v>
      </c>
    </row>
    <row r="16" spans="1:11" x14ac:dyDescent="0.25">
      <c r="A16" s="3">
        <v>11</v>
      </c>
      <c r="B16" s="3">
        <v>11</v>
      </c>
      <c r="C16" s="2" t="s">
        <v>100</v>
      </c>
      <c r="D16" s="3" t="s">
        <v>82</v>
      </c>
      <c r="E16" s="3"/>
      <c r="F16" s="4">
        <v>0</v>
      </c>
      <c r="G16" s="2" t="s">
        <v>40</v>
      </c>
      <c r="H16" s="3">
        <v>1</v>
      </c>
      <c r="I16" s="3">
        <v>0</v>
      </c>
      <c r="J16" s="3">
        <v>23</v>
      </c>
      <c r="K16" s="3">
        <v>25.5</v>
      </c>
    </row>
    <row r="18" spans="1:1" x14ac:dyDescent="0.25">
      <c r="A18" s="21" t="s">
        <v>59</v>
      </c>
    </row>
    <row r="19" spans="1:1" x14ac:dyDescent="0.25">
      <c r="A19" s="1" t="s">
        <v>101</v>
      </c>
    </row>
    <row r="20" spans="1:1" x14ac:dyDescent="0.25">
      <c r="A20" s="1" t="s">
        <v>102</v>
      </c>
    </row>
    <row r="21" spans="1:1" x14ac:dyDescent="0.25">
      <c r="A21" s="1" t="s">
        <v>103</v>
      </c>
    </row>
    <row r="23" spans="1:1" x14ac:dyDescent="0.25">
      <c r="A23" s="23" t="s">
        <v>104</v>
      </c>
    </row>
    <row r="24" spans="1:1" x14ac:dyDescent="0.25">
      <c r="A24" s="22" t="s">
        <v>62</v>
      </c>
    </row>
  </sheetData>
  <hyperlinks>
    <hyperlink ref="A23:K23" r:id="rId1" display="Všechny detaily tohoto turnaje naleznete pod  https://chess-results.com/tnr1141085.aspx?lan=5" xr:uid="{00000000-0004-0000-0000-000000000000}"/>
    <hyperlink ref="A24:K24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E9B194-415D-42EA-B6D0-1250DAA490C6}">
  <dimension ref="A1:K35"/>
  <sheetViews>
    <sheetView workbookViewId="0">
      <selection activeCell="G29" sqref="G29"/>
    </sheetView>
  </sheetViews>
  <sheetFormatPr defaultRowHeight="15" x14ac:dyDescent="0.25"/>
  <cols>
    <col min="3" max="3" width="23.28515625" bestFit="1" customWidth="1"/>
    <col min="4" max="4" width="9.140625" style="8"/>
    <col min="7" max="7" width="22.7109375" bestFit="1" customWidth="1"/>
  </cols>
  <sheetData>
    <row r="1" spans="1:11" x14ac:dyDescent="0.25">
      <c r="A1" s="22" t="s">
        <v>20</v>
      </c>
      <c r="B1" s="20"/>
      <c r="C1" s="20"/>
      <c r="D1" s="27"/>
      <c r="E1" s="20"/>
      <c r="F1" s="20"/>
      <c r="G1" s="20"/>
      <c r="H1" s="20"/>
      <c r="I1" s="20"/>
      <c r="J1" s="20"/>
      <c r="K1" s="20"/>
    </row>
    <row r="2" spans="1:11" x14ac:dyDescent="0.25">
      <c r="A2" s="21" t="s">
        <v>105</v>
      </c>
      <c r="B2" s="20"/>
      <c r="C2" s="20"/>
      <c r="D2" s="27"/>
      <c r="E2" s="20"/>
      <c r="F2" s="20"/>
      <c r="G2" s="20"/>
      <c r="H2" s="20"/>
      <c r="I2" s="20"/>
      <c r="J2" s="20"/>
      <c r="K2" s="20"/>
    </row>
    <row r="3" spans="1:11" x14ac:dyDescent="0.25">
      <c r="A3" s="24" t="s">
        <v>106</v>
      </c>
      <c r="B3" s="20"/>
      <c r="C3" s="20"/>
      <c r="D3" s="27"/>
      <c r="E3" s="20"/>
      <c r="F3" s="20"/>
      <c r="G3" s="20"/>
      <c r="H3" s="20"/>
      <c r="I3" s="20"/>
      <c r="J3" s="20"/>
      <c r="K3" s="20"/>
    </row>
    <row r="4" spans="1:11" x14ac:dyDescent="0.25">
      <c r="A4" s="21" t="s">
        <v>23</v>
      </c>
      <c r="B4" s="20"/>
      <c r="C4" s="20"/>
      <c r="D4" s="27"/>
      <c r="E4" s="20"/>
      <c r="F4" s="20"/>
      <c r="G4" s="20"/>
      <c r="H4" s="20"/>
      <c r="I4" s="20"/>
      <c r="J4" s="20"/>
      <c r="K4" s="20"/>
    </row>
    <row r="5" spans="1:11" x14ac:dyDescent="0.25">
      <c r="A5" s="6" t="s">
        <v>0</v>
      </c>
      <c r="B5" s="6" t="s">
        <v>24</v>
      </c>
      <c r="C5" s="5" t="s">
        <v>1</v>
      </c>
      <c r="D5" s="6" t="s">
        <v>63</v>
      </c>
      <c r="E5" s="6" t="s">
        <v>5</v>
      </c>
      <c r="F5" s="7" t="s">
        <v>86</v>
      </c>
      <c r="G5" s="5" t="s">
        <v>4</v>
      </c>
      <c r="H5" s="6" t="s">
        <v>25</v>
      </c>
      <c r="I5" s="6" t="s">
        <v>26</v>
      </c>
      <c r="J5" s="6" t="s">
        <v>87</v>
      </c>
      <c r="K5" s="6" t="s">
        <v>88</v>
      </c>
    </row>
    <row r="6" spans="1:11" x14ac:dyDescent="0.25">
      <c r="A6" s="3">
        <v>1</v>
      </c>
      <c r="B6" s="3">
        <v>10</v>
      </c>
      <c r="C6" s="2" t="s">
        <v>107</v>
      </c>
      <c r="D6" s="3" t="s">
        <v>82</v>
      </c>
      <c r="E6" s="3"/>
      <c r="F6" s="4">
        <v>0</v>
      </c>
      <c r="G6" s="2" t="s">
        <v>108</v>
      </c>
      <c r="H6" s="3">
        <v>6</v>
      </c>
      <c r="I6" s="3">
        <v>1</v>
      </c>
      <c r="J6" s="3">
        <v>28</v>
      </c>
      <c r="K6" s="3">
        <v>29</v>
      </c>
    </row>
    <row r="7" spans="1:11" x14ac:dyDescent="0.25">
      <c r="A7" s="3">
        <v>2</v>
      </c>
      <c r="B7" s="3">
        <v>1</v>
      </c>
      <c r="C7" s="2" t="s">
        <v>109</v>
      </c>
      <c r="D7" s="3" t="s">
        <v>82</v>
      </c>
      <c r="E7" s="3"/>
      <c r="F7" s="4">
        <v>1205</v>
      </c>
      <c r="G7" s="2" t="s">
        <v>33</v>
      </c>
      <c r="H7" s="3">
        <v>6</v>
      </c>
      <c r="I7" s="3">
        <v>0</v>
      </c>
      <c r="J7" s="3">
        <v>27</v>
      </c>
      <c r="K7" s="3">
        <v>30</v>
      </c>
    </row>
    <row r="8" spans="1:11" x14ac:dyDescent="0.25">
      <c r="A8" s="3">
        <v>3</v>
      </c>
      <c r="B8" s="3">
        <v>3</v>
      </c>
      <c r="C8" s="2" t="s">
        <v>32</v>
      </c>
      <c r="D8" s="3" t="s">
        <v>83</v>
      </c>
      <c r="E8" s="3"/>
      <c r="F8" s="4">
        <v>1111</v>
      </c>
      <c r="G8" s="2" t="s">
        <v>33</v>
      </c>
      <c r="H8" s="3">
        <v>5</v>
      </c>
      <c r="I8" s="3">
        <v>0</v>
      </c>
      <c r="J8" s="3">
        <v>28</v>
      </c>
      <c r="K8" s="3">
        <v>31</v>
      </c>
    </row>
    <row r="9" spans="1:11" x14ac:dyDescent="0.25">
      <c r="A9" s="3">
        <v>4</v>
      </c>
      <c r="B9" s="3">
        <v>2</v>
      </c>
      <c r="C9" s="2" t="s">
        <v>110</v>
      </c>
      <c r="D9" s="3" t="s">
        <v>82</v>
      </c>
      <c r="E9" s="3"/>
      <c r="F9" s="4">
        <v>1138</v>
      </c>
      <c r="G9" s="2" t="s">
        <v>38</v>
      </c>
      <c r="H9" s="3">
        <v>5</v>
      </c>
      <c r="I9" s="3">
        <v>0</v>
      </c>
      <c r="J9" s="3">
        <v>25</v>
      </c>
      <c r="K9" s="3">
        <v>28</v>
      </c>
    </row>
    <row r="10" spans="1:11" x14ac:dyDescent="0.25">
      <c r="A10" s="3">
        <v>5</v>
      </c>
      <c r="B10" s="3">
        <v>5</v>
      </c>
      <c r="C10" s="2" t="s">
        <v>48</v>
      </c>
      <c r="D10" s="3" t="s">
        <v>83</v>
      </c>
      <c r="E10" s="3"/>
      <c r="F10" s="4">
        <v>1083</v>
      </c>
      <c r="G10" s="2" t="s">
        <v>40</v>
      </c>
      <c r="H10" s="3">
        <v>4</v>
      </c>
      <c r="I10" s="3">
        <v>0</v>
      </c>
      <c r="J10" s="3">
        <v>28</v>
      </c>
      <c r="K10" s="3">
        <v>31</v>
      </c>
    </row>
    <row r="11" spans="1:11" x14ac:dyDescent="0.25">
      <c r="A11" s="3">
        <v>6</v>
      </c>
      <c r="B11" s="3">
        <v>4</v>
      </c>
      <c r="C11" s="2" t="s">
        <v>111</v>
      </c>
      <c r="D11" s="3" t="s">
        <v>82</v>
      </c>
      <c r="E11" s="3"/>
      <c r="F11" s="4">
        <v>1105</v>
      </c>
      <c r="G11" s="2" t="s">
        <v>40</v>
      </c>
      <c r="H11" s="3">
        <v>4</v>
      </c>
      <c r="I11" s="3">
        <v>0</v>
      </c>
      <c r="J11" s="3">
        <v>28</v>
      </c>
      <c r="K11" s="3">
        <v>29</v>
      </c>
    </row>
    <row r="12" spans="1:11" x14ac:dyDescent="0.25">
      <c r="A12" s="3">
        <v>7</v>
      </c>
      <c r="B12" s="3">
        <v>19</v>
      </c>
      <c r="C12" s="2" t="s">
        <v>112</v>
      </c>
      <c r="D12" s="3" t="s">
        <v>82</v>
      </c>
      <c r="E12" s="3"/>
      <c r="F12" s="4">
        <v>0</v>
      </c>
      <c r="G12" s="2" t="s">
        <v>113</v>
      </c>
      <c r="H12" s="3">
        <v>4</v>
      </c>
      <c r="I12" s="3">
        <v>0</v>
      </c>
      <c r="J12" s="3">
        <v>26</v>
      </c>
      <c r="K12" s="3">
        <v>29</v>
      </c>
    </row>
    <row r="13" spans="1:11" x14ac:dyDescent="0.25">
      <c r="A13" s="3">
        <v>8</v>
      </c>
      <c r="B13" s="3">
        <v>7</v>
      </c>
      <c r="C13" s="2" t="s">
        <v>53</v>
      </c>
      <c r="D13" s="3" t="s">
        <v>83</v>
      </c>
      <c r="E13" s="3"/>
      <c r="F13" s="4">
        <v>1060</v>
      </c>
      <c r="G13" s="2" t="s">
        <v>33</v>
      </c>
      <c r="H13" s="3">
        <v>4</v>
      </c>
      <c r="I13" s="3">
        <v>0</v>
      </c>
      <c r="J13" s="3">
        <v>26</v>
      </c>
      <c r="K13" s="3">
        <v>29</v>
      </c>
    </row>
    <row r="14" spans="1:11" x14ac:dyDescent="0.25">
      <c r="A14" s="3">
        <v>9</v>
      </c>
      <c r="B14" s="3">
        <v>6</v>
      </c>
      <c r="C14" s="2" t="s">
        <v>49</v>
      </c>
      <c r="D14" s="3" t="s">
        <v>82</v>
      </c>
      <c r="E14" s="3"/>
      <c r="F14" s="4">
        <v>1078</v>
      </c>
      <c r="G14" s="2" t="s">
        <v>50</v>
      </c>
      <c r="H14" s="3">
        <v>4</v>
      </c>
      <c r="I14" s="3">
        <v>0</v>
      </c>
      <c r="J14" s="3">
        <v>25</v>
      </c>
      <c r="K14" s="3">
        <v>28</v>
      </c>
    </row>
    <row r="15" spans="1:11" x14ac:dyDescent="0.25">
      <c r="A15" s="3">
        <v>10</v>
      </c>
      <c r="B15" s="3">
        <v>8</v>
      </c>
      <c r="C15" s="2" t="s">
        <v>52</v>
      </c>
      <c r="D15" s="3" t="s">
        <v>82</v>
      </c>
      <c r="E15" s="3" t="s">
        <v>93</v>
      </c>
      <c r="F15" s="4">
        <v>1038</v>
      </c>
      <c r="G15" s="2" t="s">
        <v>94</v>
      </c>
      <c r="H15" s="3">
        <v>4</v>
      </c>
      <c r="I15" s="3">
        <v>0</v>
      </c>
      <c r="J15" s="3">
        <v>24</v>
      </c>
      <c r="K15" s="3">
        <v>27</v>
      </c>
    </row>
    <row r="16" spans="1:11" x14ac:dyDescent="0.25">
      <c r="A16" s="3">
        <v>11</v>
      </c>
      <c r="B16" s="3">
        <v>16</v>
      </c>
      <c r="C16" s="2" t="s">
        <v>114</v>
      </c>
      <c r="D16" s="3" t="s">
        <v>83</v>
      </c>
      <c r="E16" s="3"/>
      <c r="F16" s="4">
        <v>0</v>
      </c>
      <c r="G16" s="2" t="s">
        <v>36</v>
      </c>
      <c r="H16" s="3">
        <v>4</v>
      </c>
      <c r="I16" s="3">
        <v>0</v>
      </c>
      <c r="J16" s="3">
        <v>21</v>
      </c>
      <c r="K16" s="3">
        <v>22</v>
      </c>
    </row>
    <row r="17" spans="1:11" x14ac:dyDescent="0.25">
      <c r="A17" s="3">
        <v>12</v>
      </c>
      <c r="B17" s="3">
        <v>18</v>
      </c>
      <c r="C17" s="2" t="s">
        <v>115</v>
      </c>
      <c r="D17" s="3" t="s">
        <v>82</v>
      </c>
      <c r="E17" s="3"/>
      <c r="F17" s="4">
        <v>0</v>
      </c>
      <c r="G17" s="2" t="s">
        <v>40</v>
      </c>
      <c r="H17" s="3">
        <v>4</v>
      </c>
      <c r="I17" s="3">
        <v>0</v>
      </c>
      <c r="J17" s="3">
        <v>20</v>
      </c>
      <c r="K17" s="3">
        <v>20</v>
      </c>
    </row>
    <row r="18" spans="1:11" x14ac:dyDescent="0.25">
      <c r="A18" s="3">
        <v>13</v>
      </c>
      <c r="B18" s="3">
        <v>22</v>
      </c>
      <c r="C18" s="2" t="s">
        <v>55</v>
      </c>
      <c r="D18" s="3" t="s">
        <v>83</v>
      </c>
      <c r="E18" s="3"/>
      <c r="F18" s="4">
        <v>0</v>
      </c>
      <c r="G18" s="2" t="s">
        <v>50</v>
      </c>
      <c r="H18" s="3">
        <v>4</v>
      </c>
      <c r="I18" s="3">
        <v>0</v>
      </c>
      <c r="J18" s="3">
        <v>18</v>
      </c>
      <c r="K18" s="3">
        <v>18</v>
      </c>
    </row>
    <row r="19" spans="1:11" x14ac:dyDescent="0.25">
      <c r="A19" s="3">
        <v>14</v>
      </c>
      <c r="B19" s="3">
        <v>14</v>
      </c>
      <c r="C19" s="2" t="s">
        <v>56</v>
      </c>
      <c r="D19" s="3" t="s">
        <v>82</v>
      </c>
      <c r="E19" s="3"/>
      <c r="F19" s="4">
        <v>0</v>
      </c>
      <c r="G19" s="2" t="s">
        <v>40</v>
      </c>
      <c r="H19" s="3">
        <v>3</v>
      </c>
      <c r="I19" s="3">
        <v>0</v>
      </c>
      <c r="J19" s="3">
        <v>23</v>
      </c>
      <c r="K19" s="3">
        <v>24</v>
      </c>
    </row>
    <row r="20" spans="1:11" x14ac:dyDescent="0.25">
      <c r="A20" s="3">
        <v>15</v>
      </c>
      <c r="B20" s="3">
        <v>17</v>
      </c>
      <c r="C20" s="2" t="s">
        <v>116</v>
      </c>
      <c r="D20" s="3" t="s">
        <v>82</v>
      </c>
      <c r="E20" s="3" t="s">
        <v>93</v>
      </c>
      <c r="F20" s="4">
        <v>0</v>
      </c>
      <c r="G20" s="2" t="s">
        <v>40</v>
      </c>
      <c r="H20" s="3">
        <v>3</v>
      </c>
      <c r="I20" s="3">
        <v>0</v>
      </c>
      <c r="J20" s="3">
        <v>21</v>
      </c>
      <c r="K20" s="3">
        <v>22</v>
      </c>
    </row>
    <row r="21" spans="1:11" x14ac:dyDescent="0.25">
      <c r="A21" s="3">
        <v>16</v>
      </c>
      <c r="B21" s="3">
        <v>12</v>
      </c>
      <c r="C21" s="2" t="s">
        <v>117</v>
      </c>
      <c r="D21" s="3" t="s">
        <v>83</v>
      </c>
      <c r="E21" s="3"/>
      <c r="F21" s="4">
        <v>0</v>
      </c>
      <c r="G21" s="2" t="s">
        <v>118</v>
      </c>
      <c r="H21" s="3">
        <v>3</v>
      </c>
      <c r="I21" s="3">
        <v>0</v>
      </c>
      <c r="J21" s="3">
        <v>21</v>
      </c>
      <c r="K21" s="3">
        <v>22</v>
      </c>
    </row>
    <row r="22" spans="1:11" x14ac:dyDescent="0.25">
      <c r="A22" s="3">
        <v>17</v>
      </c>
      <c r="B22" s="3">
        <v>15</v>
      </c>
      <c r="C22" s="2" t="s">
        <v>119</v>
      </c>
      <c r="D22" s="3" t="s">
        <v>82</v>
      </c>
      <c r="E22" s="3" t="s">
        <v>93</v>
      </c>
      <c r="F22" s="4">
        <v>0</v>
      </c>
      <c r="G22" s="2" t="s">
        <v>94</v>
      </c>
      <c r="H22" s="3">
        <v>3</v>
      </c>
      <c r="I22" s="3">
        <v>0</v>
      </c>
      <c r="J22" s="3">
        <v>21</v>
      </c>
      <c r="K22" s="3">
        <v>21</v>
      </c>
    </row>
    <row r="23" spans="1:11" x14ac:dyDescent="0.25">
      <c r="A23" s="3">
        <v>18</v>
      </c>
      <c r="B23" s="3">
        <v>13</v>
      </c>
      <c r="C23" s="2" t="s">
        <v>51</v>
      </c>
      <c r="D23" s="3" t="s">
        <v>82</v>
      </c>
      <c r="E23" s="3"/>
      <c r="F23" s="4">
        <v>0</v>
      </c>
      <c r="G23" s="2" t="s">
        <v>120</v>
      </c>
      <c r="H23" s="3">
        <v>3</v>
      </c>
      <c r="I23" s="3">
        <v>0</v>
      </c>
      <c r="J23" s="3">
        <v>20</v>
      </c>
      <c r="K23" s="3">
        <v>20</v>
      </c>
    </row>
    <row r="24" spans="1:11" x14ac:dyDescent="0.25">
      <c r="A24" s="3">
        <v>19</v>
      </c>
      <c r="B24" s="3">
        <v>11</v>
      </c>
      <c r="C24" s="2" t="s">
        <v>121</v>
      </c>
      <c r="D24" s="3" t="s">
        <v>82</v>
      </c>
      <c r="E24" s="3"/>
      <c r="F24" s="4">
        <v>0</v>
      </c>
      <c r="G24" s="2" t="s">
        <v>120</v>
      </c>
      <c r="H24" s="3">
        <v>2</v>
      </c>
      <c r="I24" s="3">
        <v>0</v>
      </c>
      <c r="J24" s="3">
        <v>19</v>
      </c>
      <c r="K24" s="3">
        <v>19</v>
      </c>
    </row>
    <row r="25" spans="1:11" x14ac:dyDescent="0.25">
      <c r="A25" s="3">
        <v>20</v>
      </c>
      <c r="B25" s="3">
        <v>9</v>
      </c>
      <c r="C25" s="2" t="s">
        <v>122</v>
      </c>
      <c r="D25" s="3" t="s">
        <v>83</v>
      </c>
      <c r="E25" s="3" t="s">
        <v>93</v>
      </c>
      <c r="F25" s="4">
        <v>1016</v>
      </c>
      <c r="G25" s="2" t="s">
        <v>118</v>
      </c>
      <c r="H25" s="3">
        <v>1</v>
      </c>
      <c r="I25" s="3">
        <v>0</v>
      </c>
      <c r="J25" s="3">
        <v>21</v>
      </c>
      <c r="K25" s="3">
        <v>21</v>
      </c>
    </row>
    <row r="26" spans="1:11" x14ac:dyDescent="0.25">
      <c r="A26" s="3">
        <v>21</v>
      </c>
      <c r="B26" s="3">
        <v>21</v>
      </c>
      <c r="C26" s="2" t="s">
        <v>123</v>
      </c>
      <c r="D26" s="3" t="s">
        <v>83</v>
      </c>
      <c r="E26" s="3"/>
      <c r="F26" s="4">
        <v>0</v>
      </c>
      <c r="G26" s="2" t="s">
        <v>120</v>
      </c>
      <c r="H26" s="3">
        <v>1</v>
      </c>
      <c r="I26" s="3">
        <v>0</v>
      </c>
      <c r="J26" s="3">
        <v>21</v>
      </c>
      <c r="K26" s="3">
        <v>21</v>
      </c>
    </row>
    <row r="27" spans="1:11" x14ac:dyDescent="0.25">
      <c r="A27" s="3">
        <v>22</v>
      </c>
      <c r="B27" s="3">
        <v>20</v>
      </c>
      <c r="C27" s="2" t="s">
        <v>124</v>
      </c>
      <c r="D27" s="3" t="s">
        <v>83</v>
      </c>
      <c r="E27" s="3"/>
      <c r="F27" s="4">
        <v>0</v>
      </c>
      <c r="G27" s="2" t="s">
        <v>120</v>
      </c>
      <c r="H27" s="3">
        <v>0</v>
      </c>
      <c r="I27" s="3">
        <v>0</v>
      </c>
      <c r="J27" s="3">
        <v>17</v>
      </c>
      <c r="K27" s="3">
        <v>18</v>
      </c>
    </row>
    <row r="29" spans="1:11" x14ac:dyDescent="0.25">
      <c r="A29" s="21" t="s">
        <v>59</v>
      </c>
      <c r="B29" s="20"/>
      <c r="C29" s="20"/>
      <c r="D29" s="27"/>
      <c r="E29" s="20"/>
      <c r="F29" s="20"/>
      <c r="G29" s="20"/>
      <c r="H29" s="20"/>
      <c r="I29" s="20"/>
      <c r="J29" s="20"/>
      <c r="K29" s="20"/>
    </row>
    <row r="30" spans="1:11" x14ac:dyDescent="0.25">
      <c r="A30" s="1" t="s">
        <v>101</v>
      </c>
      <c r="B30" s="20"/>
      <c r="C30" s="20"/>
      <c r="D30" s="27"/>
      <c r="E30" s="20"/>
      <c r="F30" s="20"/>
      <c r="G30" s="20"/>
      <c r="H30" s="20"/>
      <c r="I30" s="20"/>
      <c r="J30" s="20"/>
      <c r="K30" s="20"/>
    </row>
    <row r="31" spans="1:11" x14ac:dyDescent="0.25">
      <c r="A31" s="1" t="s">
        <v>102</v>
      </c>
      <c r="B31" s="20"/>
      <c r="C31" s="20"/>
      <c r="D31" s="27"/>
      <c r="E31" s="20"/>
      <c r="F31" s="20"/>
      <c r="G31" s="20"/>
      <c r="H31" s="20"/>
      <c r="I31" s="20"/>
      <c r="J31" s="20"/>
      <c r="K31" s="20"/>
    </row>
    <row r="32" spans="1:11" x14ac:dyDescent="0.25">
      <c r="A32" s="1" t="s">
        <v>103</v>
      </c>
      <c r="B32" s="20"/>
      <c r="C32" s="20"/>
      <c r="D32" s="27"/>
      <c r="E32" s="20"/>
      <c r="F32" s="20"/>
      <c r="G32" s="20"/>
      <c r="H32" s="20"/>
      <c r="I32" s="20"/>
      <c r="J32" s="20"/>
      <c r="K32" s="20"/>
    </row>
    <row r="34" spans="1:1" x14ac:dyDescent="0.25">
      <c r="A34" s="23" t="s">
        <v>125</v>
      </c>
    </row>
    <row r="35" spans="1:1" x14ac:dyDescent="0.25">
      <c r="A35" s="22" t="s">
        <v>62</v>
      </c>
    </row>
  </sheetData>
  <hyperlinks>
    <hyperlink ref="A34:K34" r:id="rId1" display="Všechny detaily tohoto turnaje naleznete pod  https://chess-results.com/tnr1141559.aspx?lan=5" xr:uid="{00000000-0004-0000-0000-000000000000}"/>
    <hyperlink ref="A35:K35" r:id="rId2" display="Chess-Tournament-Results-Server: Chess-Results" xr:uid="{00000000-0004-0000-0000-000001000000}"/>
    <hyperlink ref="A1:K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0A2B0C0-7AE6-46BE-8AE1-C9DDC7F59785}">
  <dimension ref="A1:J50"/>
  <sheetViews>
    <sheetView topLeftCell="A10" workbookViewId="0">
      <selection activeCell="H38" sqref="H38"/>
    </sheetView>
  </sheetViews>
  <sheetFormatPr defaultRowHeight="15" x14ac:dyDescent="0.25"/>
  <cols>
    <col min="3" max="3" width="17" bestFit="1" customWidth="1"/>
    <col min="4" max="4" width="7.5703125" style="8" customWidth="1"/>
    <col min="6" max="6" width="25" bestFit="1" customWidth="1"/>
  </cols>
  <sheetData>
    <row r="1" spans="1:10" x14ac:dyDescent="0.25">
      <c r="A1" s="22" t="s">
        <v>20</v>
      </c>
      <c r="B1" s="20"/>
      <c r="C1" s="20"/>
      <c r="D1" s="27"/>
      <c r="E1" s="20"/>
      <c r="F1" s="20"/>
      <c r="G1" s="20"/>
      <c r="H1" s="20"/>
      <c r="I1" s="20"/>
      <c r="J1" s="20"/>
    </row>
    <row r="2" spans="1:10" x14ac:dyDescent="0.25">
      <c r="A2" s="21" t="s">
        <v>126</v>
      </c>
      <c r="B2" s="20"/>
      <c r="C2" s="20"/>
      <c r="D2" s="27"/>
      <c r="E2" s="20"/>
      <c r="F2" s="20"/>
      <c r="G2" s="20"/>
      <c r="H2" s="20"/>
      <c r="I2" s="20"/>
      <c r="J2" s="20"/>
    </row>
    <row r="3" spans="1:10" x14ac:dyDescent="0.25">
      <c r="A3" s="24" t="s">
        <v>127</v>
      </c>
      <c r="B3" s="20"/>
      <c r="C3" s="20"/>
      <c r="D3" s="27"/>
      <c r="E3" s="20"/>
      <c r="F3" s="20"/>
      <c r="G3" s="20"/>
      <c r="H3" s="20"/>
      <c r="I3" s="20"/>
      <c r="J3" s="20"/>
    </row>
    <row r="4" spans="1:10" x14ac:dyDescent="0.25">
      <c r="A4" s="21" t="s">
        <v>23</v>
      </c>
      <c r="B4" s="20"/>
      <c r="C4" s="20"/>
      <c r="D4" s="27"/>
      <c r="E4" s="20"/>
      <c r="F4" s="20"/>
      <c r="G4" s="20"/>
      <c r="H4" s="20"/>
      <c r="I4" s="20"/>
      <c r="J4" s="20"/>
    </row>
    <row r="5" spans="1:10" x14ac:dyDescent="0.25">
      <c r="A5" s="6" t="s">
        <v>0</v>
      </c>
      <c r="B5" s="6" t="s">
        <v>24</v>
      </c>
      <c r="C5" s="5" t="s">
        <v>1</v>
      </c>
      <c r="D5" s="6" t="s">
        <v>63</v>
      </c>
      <c r="E5" s="7" t="s">
        <v>86</v>
      </c>
      <c r="F5" s="5" t="s">
        <v>4</v>
      </c>
      <c r="G5" s="6" t="s">
        <v>25</v>
      </c>
      <c r="H5" s="6" t="s">
        <v>26</v>
      </c>
      <c r="I5" s="6" t="s">
        <v>87</v>
      </c>
      <c r="J5" s="6" t="s">
        <v>88</v>
      </c>
    </row>
    <row r="6" spans="1:10" x14ac:dyDescent="0.25">
      <c r="A6" s="3">
        <v>1</v>
      </c>
      <c r="B6" s="3">
        <v>1</v>
      </c>
      <c r="C6" s="2" t="s">
        <v>67</v>
      </c>
      <c r="D6" s="3" t="s">
        <v>80</v>
      </c>
      <c r="E6" s="4">
        <v>1550</v>
      </c>
      <c r="F6" s="2" t="s">
        <v>68</v>
      </c>
      <c r="G6" s="3">
        <v>7</v>
      </c>
      <c r="H6" s="3">
        <v>0</v>
      </c>
      <c r="I6" s="3">
        <v>28.5</v>
      </c>
      <c r="J6" s="3">
        <v>32</v>
      </c>
    </row>
    <row r="7" spans="1:10" x14ac:dyDescent="0.25">
      <c r="A7" s="3">
        <v>2</v>
      </c>
      <c r="B7" s="3">
        <v>6</v>
      </c>
      <c r="C7" s="2" t="s">
        <v>75</v>
      </c>
      <c r="D7" s="3" t="s">
        <v>80</v>
      </c>
      <c r="E7" s="4">
        <v>1192</v>
      </c>
      <c r="F7" s="2" t="s">
        <v>38</v>
      </c>
      <c r="G7" s="3">
        <v>5.5</v>
      </c>
      <c r="H7" s="3">
        <v>0</v>
      </c>
      <c r="I7" s="3">
        <v>29</v>
      </c>
      <c r="J7" s="3">
        <v>31</v>
      </c>
    </row>
    <row r="8" spans="1:10" x14ac:dyDescent="0.25">
      <c r="A8" s="3">
        <v>3</v>
      </c>
      <c r="B8" s="3">
        <v>2</v>
      </c>
      <c r="C8" s="2" t="s">
        <v>128</v>
      </c>
      <c r="D8" s="3" t="s">
        <v>80</v>
      </c>
      <c r="E8" s="4">
        <v>1383</v>
      </c>
      <c r="F8" s="2" t="s">
        <v>50</v>
      </c>
      <c r="G8" s="3">
        <v>5</v>
      </c>
      <c r="H8" s="3">
        <v>0</v>
      </c>
      <c r="I8" s="3">
        <v>31</v>
      </c>
      <c r="J8" s="3">
        <v>34.5</v>
      </c>
    </row>
    <row r="9" spans="1:10" x14ac:dyDescent="0.25">
      <c r="A9" s="3">
        <v>4</v>
      </c>
      <c r="B9" s="3">
        <v>7</v>
      </c>
      <c r="C9" s="2" t="s">
        <v>129</v>
      </c>
      <c r="D9" s="3" t="s">
        <v>80</v>
      </c>
      <c r="E9" s="4">
        <v>1192</v>
      </c>
      <c r="F9" s="2" t="s">
        <v>68</v>
      </c>
      <c r="G9" s="3">
        <v>5</v>
      </c>
      <c r="H9" s="3">
        <v>0</v>
      </c>
      <c r="I9" s="3">
        <v>26</v>
      </c>
      <c r="J9" s="3">
        <v>28.5</v>
      </c>
    </row>
    <row r="10" spans="1:10" x14ac:dyDescent="0.25">
      <c r="A10" s="3">
        <v>5</v>
      </c>
      <c r="B10" s="3">
        <v>3</v>
      </c>
      <c r="C10" s="2" t="s">
        <v>69</v>
      </c>
      <c r="D10" s="3" t="s">
        <v>81</v>
      </c>
      <c r="E10" s="4">
        <v>1358</v>
      </c>
      <c r="F10" s="2" t="s">
        <v>47</v>
      </c>
      <c r="G10" s="3">
        <v>5</v>
      </c>
      <c r="H10" s="3">
        <v>0</v>
      </c>
      <c r="I10" s="3">
        <v>26</v>
      </c>
      <c r="J10" s="3">
        <v>28</v>
      </c>
    </row>
    <row r="11" spans="1:10" x14ac:dyDescent="0.25">
      <c r="A11" s="3">
        <v>6</v>
      </c>
      <c r="B11" s="3">
        <v>11</v>
      </c>
      <c r="C11" s="2" t="s">
        <v>130</v>
      </c>
      <c r="D11" s="3" t="s">
        <v>80</v>
      </c>
      <c r="E11" s="4">
        <v>1123</v>
      </c>
      <c r="F11" s="2" t="s">
        <v>50</v>
      </c>
      <c r="G11" s="3">
        <v>5</v>
      </c>
      <c r="H11" s="3">
        <v>0</v>
      </c>
      <c r="I11" s="3">
        <v>24.5</v>
      </c>
      <c r="J11" s="3">
        <v>26.5</v>
      </c>
    </row>
    <row r="12" spans="1:10" x14ac:dyDescent="0.25">
      <c r="A12" s="3">
        <v>7</v>
      </c>
      <c r="B12" s="3">
        <v>10</v>
      </c>
      <c r="C12" s="2" t="s">
        <v>131</v>
      </c>
      <c r="D12" s="3" t="s">
        <v>80</v>
      </c>
      <c r="E12" s="4">
        <v>1128</v>
      </c>
      <c r="F12" s="2" t="s">
        <v>118</v>
      </c>
      <c r="G12" s="3">
        <v>4.5</v>
      </c>
      <c r="H12" s="3">
        <v>0</v>
      </c>
      <c r="I12" s="3">
        <v>28</v>
      </c>
      <c r="J12" s="3">
        <v>28.5</v>
      </c>
    </row>
    <row r="13" spans="1:10" x14ac:dyDescent="0.25">
      <c r="A13" s="3">
        <v>8</v>
      </c>
      <c r="B13" s="3">
        <v>16</v>
      </c>
      <c r="C13" s="2" t="s">
        <v>132</v>
      </c>
      <c r="D13" s="3" t="s">
        <v>82</v>
      </c>
      <c r="E13" s="4">
        <v>1062</v>
      </c>
      <c r="F13" s="2" t="s">
        <v>50</v>
      </c>
      <c r="G13" s="3">
        <v>4.5</v>
      </c>
      <c r="H13" s="3">
        <v>0</v>
      </c>
      <c r="I13" s="3">
        <v>27</v>
      </c>
      <c r="J13" s="3">
        <v>29.5</v>
      </c>
    </row>
    <row r="14" spans="1:10" x14ac:dyDescent="0.25">
      <c r="A14" s="3">
        <v>9</v>
      </c>
      <c r="B14" s="3">
        <v>9</v>
      </c>
      <c r="C14" s="2" t="s">
        <v>133</v>
      </c>
      <c r="D14" s="3" t="s">
        <v>80</v>
      </c>
      <c r="E14" s="4">
        <v>1158</v>
      </c>
      <c r="F14" s="2" t="s">
        <v>50</v>
      </c>
      <c r="G14" s="3">
        <v>4.5</v>
      </c>
      <c r="H14" s="3">
        <v>0</v>
      </c>
      <c r="I14" s="3">
        <v>22</v>
      </c>
      <c r="J14" s="3">
        <v>23.5</v>
      </c>
    </row>
    <row r="15" spans="1:10" x14ac:dyDescent="0.25">
      <c r="A15" s="3">
        <v>10</v>
      </c>
      <c r="B15" s="3">
        <v>8</v>
      </c>
      <c r="C15" s="2" t="s">
        <v>134</v>
      </c>
      <c r="D15" s="3" t="s">
        <v>80</v>
      </c>
      <c r="E15" s="4">
        <v>1174</v>
      </c>
      <c r="F15" s="2" t="s">
        <v>135</v>
      </c>
      <c r="G15" s="3">
        <v>4</v>
      </c>
      <c r="H15" s="3">
        <v>0</v>
      </c>
      <c r="I15" s="3">
        <v>29.5</v>
      </c>
      <c r="J15" s="3">
        <v>31.5</v>
      </c>
    </row>
    <row r="16" spans="1:10" x14ac:dyDescent="0.25">
      <c r="A16" s="3">
        <v>11</v>
      </c>
      <c r="B16" s="3">
        <v>5</v>
      </c>
      <c r="C16" s="2" t="s">
        <v>136</v>
      </c>
      <c r="D16" s="3" t="s">
        <v>82</v>
      </c>
      <c r="E16" s="4">
        <v>1193</v>
      </c>
      <c r="F16" s="2" t="s">
        <v>135</v>
      </c>
      <c r="G16" s="3">
        <v>4</v>
      </c>
      <c r="H16" s="3">
        <v>0</v>
      </c>
      <c r="I16" s="3">
        <v>28</v>
      </c>
      <c r="J16" s="3">
        <v>30.5</v>
      </c>
    </row>
    <row r="17" spans="1:10" x14ac:dyDescent="0.25">
      <c r="A17" s="3">
        <v>12</v>
      </c>
      <c r="B17" s="3">
        <v>4</v>
      </c>
      <c r="C17" s="2" t="s">
        <v>71</v>
      </c>
      <c r="D17" s="3" t="s">
        <v>80</v>
      </c>
      <c r="E17" s="4">
        <v>1210</v>
      </c>
      <c r="F17" s="2" t="s">
        <v>47</v>
      </c>
      <c r="G17" s="3">
        <v>4</v>
      </c>
      <c r="H17" s="3">
        <v>0</v>
      </c>
      <c r="I17" s="3">
        <v>24</v>
      </c>
      <c r="J17" s="3">
        <v>26</v>
      </c>
    </row>
    <row r="18" spans="1:10" x14ac:dyDescent="0.25">
      <c r="A18" s="3">
        <v>13</v>
      </c>
      <c r="B18" s="3">
        <v>26</v>
      </c>
      <c r="C18" s="2" t="s">
        <v>76</v>
      </c>
      <c r="D18" s="3" t="s">
        <v>80</v>
      </c>
      <c r="E18" s="4">
        <v>0</v>
      </c>
      <c r="F18" s="2" t="s">
        <v>47</v>
      </c>
      <c r="G18" s="3">
        <v>4</v>
      </c>
      <c r="H18" s="3">
        <v>0</v>
      </c>
      <c r="I18" s="3">
        <v>22.5</v>
      </c>
      <c r="J18" s="3">
        <v>25</v>
      </c>
    </row>
    <row r="19" spans="1:10" x14ac:dyDescent="0.25">
      <c r="A19" s="3">
        <v>14</v>
      </c>
      <c r="B19" s="3">
        <v>15</v>
      </c>
      <c r="C19" s="2" t="s">
        <v>137</v>
      </c>
      <c r="D19" s="3" t="s">
        <v>82</v>
      </c>
      <c r="E19" s="4">
        <v>1087</v>
      </c>
      <c r="F19" s="2" t="s">
        <v>68</v>
      </c>
      <c r="G19" s="3">
        <v>4</v>
      </c>
      <c r="H19" s="3">
        <v>0</v>
      </c>
      <c r="I19" s="3">
        <v>22.5</v>
      </c>
      <c r="J19" s="3">
        <v>24</v>
      </c>
    </row>
    <row r="20" spans="1:10" x14ac:dyDescent="0.25">
      <c r="A20" s="3">
        <v>15</v>
      </c>
      <c r="B20" s="3">
        <v>18</v>
      </c>
      <c r="C20" s="2" t="s">
        <v>138</v>
      </c>
      <c r="D20" s="3" t="s">
        <v>82</v>
      </c>
      <c r="E20" s="4">
        <v>1043</v>
      </c>
      <c r="F20" s="2" t="s">
        <v>50</v>
      </c>
      <c r="G20" s="3">
        <v>4</v>
      </c>
      <c r="H20" s="3">
        <v>0</v>
      </c>
      <c r="I20" s="3">
        <v>22</v>
      </c>
      <c r="J20" s="3">
        <v>23.5</v>
      </c>
    </row>
    <row r="21" spans="1:10" x14ac:dyDescent="0.25">
      <c r="A21" s="3">
        <v>16</v>
      </c>
      <c r="B21" s="3">
        <v>22</v>
      </c>
      <c r="C21" s="2" t="s">
        <v>139</v>
      </c>
      <c r="D21" s="3" t="s">
        <v>80</v>
      </c>
      <c r="E21" s="4">
        <v>1017</v>
      </c>
      <c r="F21" s="2" t="s">
        <v>50</v>
      </c>
      <c r="G21" s="3">
        <v>4</v>
      </c>
      <c r="H21" s="3">
        <v>0</v>
      </c>
      <c r="I21" s="3">
        <v>21.5</v>
      </c>
      <c r="J21" s="3">
        <v>24</v>
      </c>
    </row>
    <row r="22" spans="1:10" x14ac:dyDescent="0.25">
      <c r="A22" s="3">
        <v>17</v>
      </c>
      <c r="B22" s="3">
        <v>29</v>
      </c>
      <c r="C22" s="2" t="s">
        <v>140</v>
      </c>
      <c r="D22" s="3" t="s">
        <v>82</v>
      </c>
      <c r="E22" s="4">
        <v>0</v>
      </c>
      <c r="F22" s="2" t="s">
        <v>141</v>
      </c>
      <c r="G22" s="3">
        <v>4</v>
      </c>
      <c r="H22" s="3">
        <v>0</v>
      </c>
      <c r="I22" s="3">
        <v>19.5</v>
      </c>
      <c r="J22" s="3">
        <v>21</v>
      </c>
    </row>
    <row r="23" spans="1:10" x14ac:dyDescent="0.25">
      <c r="A23" s="3">
        <v>18</v>
      </c>
      <c r="B23" s="3">
        <v>23</v>
      </c>
      <c r="C23" s="2" t="s">
        <v>112</v>
      </c>
      <c r="D23" s="3" t="s">
        <v>82</v>
      </c>
      <c r="E23" s="4">
        <v>1009</v>
      </c>
      <c r="F23" s="2" t="s">
        <v>97</v>
      </c>
      <c r="G23" s="3">
        <v>4</v>
      </c>
      <c r="H23" s="3">
        <v>0</v>
      </c>
      <c r="I23" s="3">
        <v>17.5</v>
      </c>
      <c r="J23" s="3">
        <v>18</v>
      </c>
    </row>
    <row r="24" spans="1:10" x14ac:dyDescent="0.25">
      <c r="A24" s="3">
        <v>19</v>
      </c>
      <c r="B24" s="3">
        <v>13</v>
      </c>
      <c r="C24" s="2" t="s">
        <v>142</v>
      </c>
      <c r="D24" s="3" t="s">
        <v>80</v>
      </c>
      <c r="E24" s="4">
        <v>1097</v>
      </c>
      <c r="F24" s="2" t="s">
        <v>50</v>
      </c>
      <c r="G24" s="3">
        <v>3.5</v>
      </c>
      <c r="H24" s="3">
        <v>0</v>
      </c>
      <c r="I24" s="3">
        <v>25.5</v>
      </c>
      <c r="J24" s="3">
        <v>28</v>
      </c>
    </row>
    <row r="25" spans="1:10" x14ac:dyDescent="0.25">
      <c r="A25" s="3">
        <v>20</v>
      </c>
      <c r="B25" s="3">
        <v>19</v>
      </c>
      <c r="C25" s="2" t="s">
        <v>143</v>
      </c>
      <c r="D25" s="3" t="s">
        <v>82</v>
      </c>
      <c r="E25" s="4">
        <v>1039</v>
      </c>
      <c r="F25" s="2" t="s">
        <v>68</v>
      </c>
      <c r="G25" s="3">
        <v>3.5</v>
      </c>
      <c r="H25" s="3">
        <v>0</v>
      </c>
      <c r="I25" s="3">
        <v>25.5</v>
      </c>
      <c r="J25" s="3">
        <v>27</v>
      </c>
    </row>
    <row r="26" spans="1:10" x14ac:dyDescent="0.25">
      <c r="A26" s="3">
        <v>21</v>
      </c>
      <c r="B26" s="3">
        <v>20</v>
      </c>
      <c r="C26" s="2" t="s">
        <v>144</v>
      </c>
      <c r="D26" s="3" t="s">
        <v>80</v>
      </c>
      <c r="E26" s="4">
        <v>1037</v>
      </c>
      <c r="F26" s="2" t="s">
        <v>50</v>
      </c>
      <c r="G26" s="3">
        <v>3.5</v>
      </c>
      <c r="H26" s="3">
        <v>0</v>
      </c>
      <c r="I26" s="3">
        <v>23</v>
      </c>
      <c r="J26" s="3">
        <v>25</v>
      </c>
    </row>
    <row r="27" spans="1:10" x14ac:dyDescent="0.25">
      <c r="A27" s="3">
        <v>22</v>
      </c>
      <c r="B27" s="3">
        <v>25</v>
      </c>
      <c r="C27" s="2" t="s">
        <v>145</v>
      </c>
      <c r="D27" s="3" t="s">
        <v>80</v>
      </c>
      <c r="E27" s="4">
        <v>1001</v>
      </c>
      <c r="F27" s="2" t="s">
        <v>68</v>
      </c>
      <c r="G27" s="3">
        <v>3.5</v>
      </c>
      <c r="H27" s="3">
        <v>0</v>
      </c>
      <c r="I27" s="3">
        <v>18</v>
      </c>
      <c r="J27" s="3">
        <v>19.5</v>
      </c>
    </row>
    <row r="28" spans="1:10" x14ac:dyDescent="0.25">
      <c r="A28" s="3">
        <v>23</v>
      </c>
      <c r="B28" s="3">
        <v>34</v>
      </c>
      <c r="C28" s="2" t="s">
        <v>146</v>
      </c>
      <c r="D28" s="3" t="s">
        <v>80</v>
      </c>
      <c r="E28" s="4">
        <v>0</v>
      </c>
      <c r="F28" s="2" t="s">
        <v>50</v>
      </c>
      <c r="G28" s="3">
        <v>3</v>
      </c>
      <c r="H28" s="3">
        <v>0</v>
      </c>
      <c r="I28" s="3">
        <v>22.5</v>
      </c>
      <c r="J28" s="3">
        <v>24</v>
      </c>
    </row>
    <row r="29" spans="1:10" x14ac:dyDescent="0.25">
      <c r="A29" s="3">
        <v>24</v>
      </c>
      <c r="B29" s="3">
        <v>30</v>
      </c>
      <c r="C29" s="2" t="s">
        <v>147</v>
      </c>
      <c r="D29" s="3" t="s">
        <v>80</v>
      </c>
      <c r="E29" s="4">
        <v>0</v>
      </c>
      <c r="F29" s="2" t="s">
        <v>148</v>
      </c>
      <c r="G29" s="3">
        <v>3</v>
      </c>
      <c r="H29" s="3">
        <v>0</v>
      </c>
      <c r="I29" s="3">
        <v>22</v>
      </c>
      <c r="J29" s="3">
        <v>24</v>
      </c>
    </row>
    <row r="30" spans="1:10" x14ac:dyDescent="0.25">
      <c r="A30" s="3">
        <v>25</v>
      </c>
      <c r="B30" s="3">
        <v>14</v>
      </c>
      <c r="C30" s="2" t="s">
        <v>149</v>
      </c>
      <c r="D30" s="3" t="s">
        <v>82</v>
      </c>
      <c r="E30" s="4">
        <v>1093</v>
      </c>
      <c r="F30" s="2" t="s">
        <v>68</v>
      </c>
      <c r="G30" s="3">
        <v>3</v>
      </c>
      <c r="H30" s="3">
        <v>0</v>
      </c>
      <c r="I30" s="3">
        <v>21.5</v>
      </c>
      <c r="J30" s="3">
        <v>23</v>
      </c>
    </row>
    <row r="31" spans="1:10" x14ac:dyDescent="0.25">
      <c r="A31" s="3">
        <v>26</v>
      </c>
      <c r="B31" s="3">
        <v>37</v>
      </c>
      <c r="C31" s="2" t="s">
        <v>150</v>
      </c>
      <c r="D31" s="3" t="s">
        <v>80</v>
      </c>
      <c r="E31" s="4">
        <v>0</v>
      </c>
      <c r="F31" s="2" t="s">
        <v>94</v>
      </c>
      <c r="G31" s="3">
        <v>3</v>
      </c>
      <c r="H31" s="3">
        <v>0</v>
      </c>
      <c r="I31" s="3">
        <v>21</v>
      </c>
      <c r="J31" s="3">
        <v>23</v>
      </c>
    </row>
    <row r="32" spans="1:10" x14ac:dyDescent="0.25">
      <c r="A32" s="3">
        <v>27</v>
      </c>
      <c r="B32" s="3">
        <v>33</v>
      </c>
      <c r="C32" s="2" t="s">
        <v>151</v>
      </c>
      <c r="D32" s="3" t="s">
        <v>82</v>
      </c>
      <c r="E32" s="4">
        <v>0</v>
      </c>
      <c r="F32" s="2" t="s">
        <v>68</v>
      </c>
      <c r="G32" s="3">
        <v>3</v>
      </c>
      <c r="H32" s="3">
        <v>0</v>
      </c>
      <c r="I32" s="3">
        <v>21</v>
      </c>
      <c r="J32" s="3">
        <v>22.5</v>
      </c>
    </row>
    <row r="33" spans="1:10" x14ac:dyDescent="0.25">
      <c r="A33" s="3">
        <v>28</v>
      </c>
      <c r="B33" s="3">
        <v>36</v>
      </c>
      <c r="C33" s="2" t="s">
        <v>152</v>
      </c>
      <c r="D33" s="3" t="s">
        <v>80</v>
      </c>
      <c r="E33" s="4">
        <v>0</v>
      </c>
      <c r="F33" s="2" t="s">
        <v>141</v>
      </c>
      <c r="G33" s="3">
        <v>3</v>
      </c>
      <c r="H33" s="3">
        <v>0</v>
      </c>
      <c r="I33" s="3">
        <v>16</v>
      </c>
      <c r="J33" s="3">
        <v>16.5</v>
      </c>
    </row>
    <row r="34" spans="1:10" x14ac:dyDescent="0.25">
      <c r="A34" s="3">
        <v>29</v>
      </c>
      <c r="B34" s="3">
        <v>32</v>
      </c>
      <c r="C34" s="2" t="s">
        <v>37</v>
      </c>
      <c r="D34" s="3" t="s">
        <v>82</v>
      </c>
      <c r="E34" s="4">
        <v>0</v>
      </c>
      <c r="F34" s="2" t="s">
        <v>94</v>
      </c>
      <c r="G34" s="3">
        <v>2.5</v>
      </c>
      <c r="H34" s="3">
        <v>0</v>
      </c>
      <c r="I34" s="3">
        <v>22.5</v>
      </c>
      <c r="J34" s="3">
        <v>24.5</v>
      </c>
    </row>
    <row r="35" spans="1:10" x14ac:dyDescent="0.25">
      <c r="A35" s="3">
        <v>30</v>
      </c>
      <c r="B35" s="3">
        <v>12</v>
      </c>
      <c r="C35" s="2" t="s">
        <v>153</v>
      </c>
      <c r="D35" s="3" t="s">
        <v>80</v>
      </c>
      <c r="E35" s="4">
        <v>1123</v>
      </c>
      <c r="F35" s="2" t="s">
        <v>68</v>
      </c>
      <c r="G35" s="3">
        <v>2.5</v>
      </c>
      <c r="H35" s="3">
        <v>0</v>
      </c>
      <c r="I35" s="3">
        <v>20.5</v>
      </c>
      <c r="J35" s="3">
        <v>22</v>
      </c>
    </row>
    <row r="36" spans="1:10" x14ac:dyDescent="0.25">
      <c r="A36" s="3">
        <v>31</v>
      </c>
      <c r="B36" s="3">
        <v>24</v>
      </c>
      <c r="C36" s="2" t="s">
        <v>154</v>
      </c>
      <c r="D36" s="3" t="s">
        <v>82</v>
      </c>
      <c r="E36" s="4">
        <v>1004</v>
      </c>
      <c r="F36" s="2" t="s">
        <v>68</v>
      </c>
      <c r="G36" s="3">
        <v>2.5</v>
      </c>
      <c r="H36" s="3">
        <v>0</v>
      </c>
      <c r="I36" s="3">
        <v>18.5</v>
      </c>
      <c r="J36" s="3">
        <v>19</v>
      </c>
    </row>
    <row r="37" spans="1:10" x14ac:dyDescent="0.25">
      <c r="A37" s="3">
        <v>32</v>
      </c>
      <c r="B37" s="3">
        <v>31</v>
      </c>
      <c r="C37" s="2" t="s">
        <v>155</v>
      </c>
      <c r="D37" s="3" t="s">
        <v>82</v>
      </c>
      <c r="E37" s="4">
        <v>0</v>
      </c>
      <c r="F37" s="2" t="s">
        <v>68</v>
      </c>
      <c r="G37" s="3">
        <v>2.5</v>
      </c>
      <c r="H37" s="3">
        <v>0</v>
      </c>
      <c r="I37" s="3">
        <v>18</v>
      </c>
      <c r="J37" s="3">
        <v>20</v>
      </c>
    </row>
    <row r="38" spans="1:10" x14ac:dyDescent="0.25">
      <c r="A38" s="3">
        <v>33</v>
      </c>
      <c r="B38" s="3">
        <v>17</v>
      </c>
      <c r="C38" s="2" t="s">
        <v>156</v>
      </c>
      <c r="D38" s="3" t="s">
        <v>82</v>
      </c>
      <c r="E38" s="4">
        <v>1057</v>
      </c>
      <c r="F38" s="2" t="s">
        <v>50</v>
      </c>
      <c r="G38" s="3">
        <v>2</v>
      </c>
      <c r="H38" s="3">
        <v>0</v>
      </c>
      <c r="I38" s="3">
        <v>21</v>
      </c>
      <c r="J38" s="3">
        <v>22.5</v>
      </c>
    </row>
    <row r="39" spans="1:10" x14ac:dyDescent="0.25">
      <c r="A39" s="3">
        <v>34</v>
      </c>
      <c r="B39" s="3">
        <v>21</v>
      </c>
      <c r="C39" s="2" t="s">
        <v>157</v>
      </c>
      <c r="D39" s="3" t="s">
        <v>82</v>
      </c>
      <c r="E39" s="4">
        <v>1018</v>
      </c>
      <c r="F39" s="2" t="s">
        <v>50</v>
      </c>
      <c r="G39" s="3">
        <v>2</v>
      </c>
      <c r="H39" s="3">
        <v>0</v>
      </c>
      <c r="I39" s="3">
        <v>20.5</v>
      </c>
      <c r="J39" s="3">
        <v>21</v>
      </c>
    </row>
    <row r="40" spans="1:10" x14ac:dyDescent="0.25">
      <c r="A40" s="3">
        <v>35</v>
      </c>
      <c r="B40" s="3">
        <v>27</v>
      </c>
      <c r="C40" s="2" t="s">
        <v>158</v>
      </c>
      <c r="D40" s="3" t="s">
        <v>82</v>
      </c>
      <c r="E40" s="4">
        <v>0</v>
      </c>
      <c r="F40" s="2" t="s">
        <v>68</v>
      </c>
      <c r="G40" s="3">
        <v>2</v>
      </c>
      <c r="H40" s="3">
        <v>0</v>
      </c>
      <c r="I40" s="3">
        <v>19.5</v>
      </c>
      <c r="J40" s="3">
        <v>20.5</v>
      </c>
    </row>
    <row r="41" spans="1:10" x14ac:dyDescent="0.25">
      <c r="A41" s="3">
        <v>36</v>
      </c>
      <c r="B41" s="3">
        <v>35</v>
      </c>
      <c r="C41" s="2" t="s">
        <v>159</v>
      </c>
      <c r="D41" s="3" t="s">
        <v>82</v>
      </c>
      <c r="E41" s="4">
        <v>0</v>
      </c>
      <c r="F41" s="2" t="s">
        <v>68</v>
      </c>
      <c r="G41" s="3">
        <v>2</v>
      </c>
      <c r="H41" s="3">
        <v>0</v>
      </c>
      <c r="I41" s="3">
        <v>19</v>
      </c>
      <c r="J41" s="3">
        <v>19.5</v>
      </c>
    </row>
    <row r="42" spans="1:10" x14ac:dyDescent="0.25">
      <c r="A42" s="3">
        <v>37</v>
      </c>
      <c r="B42" s="3">
        <v>28</v>
      </c>
      <c r="C42" s="2" t="s">
        <v>160</v>
      </c>
      <c r="D42" s="3" t="s">
        <v>82</v>
      </c>
      <c r="E42" s="4">
        <v>0</v>
      </c>
      <c r="F42" s="2" t="s">
        <v>68</v>
      </c>
      <c r="G42" s="3">
        <v>1</v>
      </c>
      <c r="H42" s="3">
        <v>0</v>
      </c>
      <c r="I42" s="3">
        <v>17</v>
      </c>
      <c r="J42" s="3">
        <v>18.5</v>
      </c>
    </row>
    <row r="44" spans="1:10" x14ac:dyDescent="0.25">
      <c r="A44" s="21" t="s">
        <v>59</v>
      </c>
      <c r="B44" s="20"/>
      <c r="C44" s="20"/>
      <c r="D44" s="27"/>
      <c r="E44" s="20"/>
      <c r="F44" s="20"/>
      <c r="G44" s="20"/>
      <c r="H44" s="20"/>
      <c r="I44" s="20"/>
      <c r="J44" s="20"/>
    </row>
    <row r="45" spans="1:10" x14ac:dyDescent="0.25">
      <c r="A45" s="1" t="s">
        <v>101</v>
      </c>
      <c r="B45" s="20"/>
      <c r="C45" s="20"/>
      <c r="D45" s="27"/>
      <c r="E45" s="20"/>
      <c r="F45" s="20"/>
      <c r="G45" s="20"/>
      <c r="H45" s="20"/>
      <c r="I45" s="20"/>
      <c r="J45" s="20"/>
    </row>
    <row r="46" spans="1:10" x14ac:dyDescent="0.25">
      <c r="A46" s="1" t="s">
        <v>102</v>
      </c>
      <c r="B46" s="20"/>
      <c r="C46" s="20"/>
      <c r="D46" s="27"/>
      <c r="E46" s="20"/>
      <c r="F46" s="20"/>
      <c r="G46" s="20"/>
      <c r="H46" s="20"/>
      <c r="I46" s="20"/>
      <c r="J46" s="20"/>
    </row>
    <row r="47" spans="1:10" x14ac:dyDescent="0.25">
      <c r="A47" s="1" t="s">
        <v>103</v>
      </c>
      <c r="B47" s="20"/>
      <c r="C47" s="20"/>
      <c r="D47" s="27"/>
      <c r="E47" s="20"/>
      <c r="F47" s="20"/>
      <c r="G47" s="20"/>
      <c r="H47" s="20"/>
      <c r="I47" s="20"/>
      <c r="J47" s="20"/>
    </row>
    <row r="49" spans="1:1" x14ac:dyDescent="0.25">
      <c r="A49" s="23" t="s">
        <v>161</v>
      </c>
    </row>
    <row r="50" spans="1:1" x14ac:dyDescent="0.25">
      <c r="A50" s="22" t="s">
        <v>62</v>
      </c>
    </row>
  </sheetData>
  <hyperlinks>
    <hyperlink ref="A49:J49" r:id="rId1" display="Všechny detaily tohoto turnaje naleznete pod  https://chess-results.com/tnr1176567.aspx?lan=5" xr:uid="{00000000-0004-0000-0000-000000000000}"/>
    <hyperlink ref="A50:J50" r:id="rId2" display="Chess-Tournament-Results-Server: Chess-Results" xr:uid="{00000000-0004-0000-0000-000001000000}"/>
    <hyperlink ref="A1:J1" r:id="rId3" display="Z turnajové databáze Chess-results https://chess-results.com" xr:uid="{00000000-0004-0000-0000-000002000000}"/>
  </hyperlink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22</vt:i4>
      </vt:variant>
    </vt:vector>
  </HeadingPairs>
  <TitlesOfParts>
    <vt:vector size="22" baseType="lpstr">
      <vt:lpstr>Celkové pořadí U18</vt:lpstr>
      <vt:lpstr>Celkové pořadí U15</vt:lpstr>
      <vt:lpstr>Celkové pořadí U12</vt:lpstr>
      <vt:lpstr>Celkové pořadí U09</vt:lpstr>
      <vt:lpstr>1 - DDM Varnsdorf-U18</vt:lpstr>
      <vt:lpstr>1 - DDM Varnsdorf-U12</vt:lpstr>
      <vt:lpstr>2 - Jarní Libertin-starší</vt:lpstr>
      <vt:lpstr>2 - Jarní Libertin-mladší</vt:lpstr>
      <vt:lpstr>3 - Stráž žáci-U16</vt:lpstr>
      <vt:lpstr>3 - Stráž žáci-U10</vt:lpstr>
      <vt:lpstr>3 - Stráž žáci-U08</vt:lpstr>
      <vt:lpstr>4 - Stráž mem. E.Blaháčka</vt:lpstr>
      <vt:lpstr>5 - Frýdlant mem. J.Dřevínka</vt:lpstr>
      <vt:lpstr>6 - Rohozecký soudek</vt:lpstr>
      <vt:lpstr>7 - Mašovské rošády-U14-U12</vt:lpstr>
      <vt:lpstr>7 - Mašovské rošády-U10-U08</vt:lpstr>
      <vt:lpstr>8 - Varnsdorf I</vt:lpstr>
      <vt:lpstr>9 - Varnsdorf II</vt:lpstr>
      <vt:lpstr>10 - Open Liberec</vt:lpstr>
      <vt:lpstr>11 - Turnov mem. F.Zikudy</vt:lpstr>
      <vt:lpstr>12 - Mikulášský Libertin</vt:lpstr>
      <vt:lpstr>13 - Vánoční Broumovská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Přemysl Bělaška</dc:creator>
  <cp:lastModifiedBy>Přemysl Bělaška</cp:lastModifiedBy>
  <dcterms:created xsi:type="dcterms:W3CDTF">2025-08-10T20:11:11Z</dcterms:created>
  <dcterms:modified xsi:type="dcterms:W3CDTF">2025-11-22T20:07:59Z</dcterms:modified>
</cp:coreProperties>
</file>