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10639441E62EDEC/Dokumenty/"/>
    </mc:Choice>
  </mc:AlternateContent>
  <xr:revisionPtr revIDLastSave="454" documentId="8_{811D155F-C0FC-440A-8E23-463B43F1D12C}" xr6:coauthVersionLast="47" xr6:coauthVersionMax="47" xr10:uidLastSave="{2D98DE65-A9AD-4BAC-938D-31A28E0F949B}"/>
  <bookViews>
    <workbookView xWindow="-120" yWindow="-120" windowWidth="29040" windowHeight="15720" tabRatio="799" activeTab="3" xr2:uid="{5658CF7B-3909-431F-9E1B-2E38FC3BB9B3}"/>
  </bookViews>
  <sheets>
    <sheet name="Celkové pořadí U18" sheetId="9" r:id="rId1"/>
    <sheet name="Celkové pořadí U15" sheetId="10" r:id="rId2"/>
    <sheet name="Celkové pořadí U12" sheetId="11" r:id="rId3"/>
    <sheet name="Celkové pořadí U09" sheetId="12" r:id="rId4"/>
    <sheet name="KP-U16" sheetId="2" r:id="rId5"/>
    <sheet name="KP-U14" sheetId="3" r:id="rId6"/>
    <sheet name="KP-U12" sheetId="4" r:id="rId7"/>
    <sheet name="KP-U10" sheetId="5" r:id="rId8"/>
    <sheet name="MandavaOpen" sheetId="1" r:id="rId9"/>
    <sheet name="Benecko-1A" sheetId="6" r:id="rId10"/>
    <sheet name="Benecko-2AB" sheetId="8" r:id="rId11"/>
    <sheet name="OpenDesko" sheetId="7" r:id="rId12"/>
    <sheet name="Alfonska" sheetId="13" r:id="rId13"/>
    <sheet name="Libverda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4" i="10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P12" i="12"/>
  <c r="P10" i="12"/>
  <c r="P9" i="12"/>
  <c r="P8" i="12"/>
  <c r="A3" i="12"/>
  <c r="A4" i="12" s="1"/>
  <c r="P7" i="12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P50" i="11"/>
  <c r="P47" i="11"/>
  <c r="P44" i="11"/>
  <c r="P41" i="11"/>
  <c r="P40" i="11"/>
  <c r="P39" i="11"/>
  <c r="P30" i="11"/>
  <c r="P29" i="11"/>
  <c r="P28" i="11"/>
  <c r="P22" i="11"/>
  <c r="P21" i="11"/>
  <c r="P13" i="11"/>
  <c r="P51" i="10"/>
  <c r="P24" i="10"/>
  <c r="P23" i="10"/>
  <c r="P27" i="11"/>
  <c r="P46" i="10"/>
  <c r="P34" i="10"/>
  <c r="P20" i="10"/>
  <c r="P18" i="10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4" i="9"/>
  <c r="A3" i="9"/>
  <c r="P25" i="9"/>
  <c r="P21" i="9"/>
  <c r="P20" i="9"/>
  <c r="P24" i="9"/>
  <c r="P13" i="9"/>
  <c r="P12" i="9"/>
  <c r="P9" i="9"/>
  <c r="P8" i="9"/>
  <c r="P7" i="9"/>
  <c r="P26" i="9"/>
  <c r="P23" i="9"/>
  <c r="P19" i="9"/>
  <c r="P18" i="9"/>
  <c r="P17" i="9"/>
  <c r="P5" i="9"/>
  <c r="P6" i="12"/>
  <c r="P18" i="12"/>
  <c r="P17" i="12"/>
  <c r="P14" i="12"/>
  <c r="P13" i="12"/>
  <c r="P16" i="12"/>
  <c r="P15" i="12"/>
  <c r="P11" i="12"/>
  <c r="P3" i="12"/>
  <c r="P4" i="12"/>
  <c r="P5" i="12"/>
  <c r="A3" i="11"/>
  <c r="A4" i="11" s="1"/>
  <c r="P42" i="11"/>
  <c r="P38" i="11"/>
  <c r="P9" i="11"/>
  <c r="P46" i="11"/>
  <c r="P37" i="11"/>
  <c r="P53" i="10"/>
  <c r="P48" i="10"/>
  <c r="P40" i="10"/>
  <c r="P39" i="10"/>
  <c r="P43" i="11"/>
  <c r="P36" i="11"/>
  <c r="P35" i="11"/>
  <c r="P34" i="11"/>
  <c r="P26" i="11"/>
  <c r="P3" i="11"/>
  <c r="P25" i="11"/>
  <c r="P20" i="11"/>
  <c r="P19" i="11"/>
  <c r="P51" i="11"/>
  <c r="P49" i="11"/>
  <c r="P10" i="11"/>
  <c r="P33" i="11"/>
  <c r="P32" i="11"/>
  <c r="P18" i="11"/>
  <c r="P17" i="11"/>
  <c r="P8" i="11"/>
  <c r="P16" i="11"/>
  <c r="P12" i="11"/>
  <c r="P11" i="11"/>
  <c r="P6" i="11"/>
  <c r="P48" i="11"/>
  <c r="P45" i="11"/>
  <c r="P31" i="11"/>
  <c r="P24" i="11"/>
  <c r="P23" i="11"/>
  <c r="P15" i="11"/>
  <c r="P14" i="11"/>
  <c r="P4" i="11"/>
  <c r="P5" i="11"/>
  <c r="P7" i="11"/>
  <c r="A3" i="10"/>
  <c r="P55" i="10"/>
  <c r="P54" i="10"/>
  <c r="P52" i="10"/>
  <c r="P50" i="10"/>
  <c r="P49" i="10"/>
  <c r="P47" i="10"/>
  <c r="P4" i="10"/>
  <c r="P45" i="10"/>
  <c r="P44" i="10"/>
  <c r="P43" i="10"/>
  <c r="P42" i="10"/>
  <c r="P41" i="10"/>
  <c r="P38" i="10"/>
  <c r="P37" i="10"/>
  <c r="P36" i="10"/>
  <c r="P35" i="10"/>
  <c r="P8" i="10"/>
  <c r="P33" i="10"/>
  <c r="P32" i="10"/>
  <c r="P31" i="10"/>
  <c r="P30" i="10"/>
  <c r="P29" i="10"/>
  <c r="P28" i="10"/>
  <c r="P15" i="10"/>
  <c r="P27" i="10"/>
  <c r="P26" i="10"/>
  <c r="P25" i="10"/>
  <c r="P22" i="10"/>
  <c r="P21" i="10"/>
  <c r="P5" i="10"/>
  <c r="P10" i="10"/>
  <c r="P7" i="10"/>
  <c r="P11" i="10"/>
  <c r="P9" i="10"/>
  <c r="P19" i="10"/>
  <c r="P6" i="10"/>
  <c r="P17" i="10"/>
  <c r="P16" i="10"/>
  <c r="P14" i="10"/>
  <c r="P13" i="10"/>
  <c r="P12" i="10"/>
  <c r="P3" i="10"/>
  <c r="P15" i="9"/>
  <c r="P14" i="9"/>
  <c r="P11" i="9"/>
  <c r="P10" i="9"/>
  <c r="P3" i="9"/>
  <c r="P16" i="9"/>
  <c r="P22" i="9"/>
  <c r="P4" i="9"/>
  <c r="P6" i="9"/>
</calcChain>
</file>

<file path=xl/sharedStrings.xml><?xml version="1.0" encoding="utf-8"?>
<sst xmlns="http://schemas.openxmlformats.org/spreadsheetml/2006/main" count="1787" uniqueCount="414">
  <si>
    <t>Z turnajové databáze Chess-results https://chess-results.com</t>
  </si>
  <si>
    <t>MANDAVA FIDE OPEN, 4. ročník turnaje mládeže v praktickém šachu</t>
  </si>
  <si>
    <t>Organizátor : TJ Slovan Varnsdorf z.s.</t>
  </si>
  <si>
    <t>Federace : Česká republika ( CZE )</t>
  </si>
  <si>
    <t>Ředitel turnaje : Václav Halba</t>
  </si>
  <si>
    <t>Hlavní rozhodčí : NA Tomáš Trejbal</t>
  </si>
  <si>
    <t>Deputy Arbiter : NA Václav Halba</t>
  </si>
  <si>
    <t>Rozhodčí : NA Jakub Spyrka</t>
  </si>
  <si>
    <t>Bedenkzeit (Standard) : 2 x 60 minut + 30s/tah</t>
  </si>
  <si>
    <t>Místo : DDM Varnsdorf Otáhalova 1260 40747</t>
  </si>
  <si>
    <t>Number of rounds : 7</t>
  </si>
  <si>
    <t>Tournament type : Švýcarský systém</t>
  </si>
  <si>
    <t>Výpočet ratingu : Elo národní, ELO mezinárodní</t>
  </si>
  <si>
    <t>Datum od : 2025/07/02 Datum do 2025/07/05</t>
  </si>
  <si>
    <t>Ø ELO turnaje / Average age : 1432 / 12</t>
  </si>
  <si>
    <t>Poslední aktualizace05.07.2025 11:39:15</t>
  </si>
  <si>
    <t>Konečné pořadí po 7 kolech</t>
  </si>
  <si>
    <t>Poř.</t>
  </si>
  <si>
    <t>St.č.</t>
  </si>
  <si>
    <t>Jméno</t>
  </si>
  <si>
    <t>FED</t>
  </si>
  <si>
    <t>Rtg</t>
  </si>
  <si>
    <t>Klub/Místo</t>
  </si>
  <si>
    <t xml:space="preserve">Body </t>
  </si>
  <si>
    <t>PH 1</t>
  </si>
  <si>
    <t>PH 2</t>
  </si>
  <si>
    <t>PH 3</t>
  </si>
  <si>
    <t>Kučina, Ondřej</t>
  </si>
  <si>
    <t>CZE</t>
  </si>
  <si>
    <t>Šachový klub Frýdlant, z.s.</t>
  </si>
  <si>
    <t>Šimůnek, Petr</t>
  </si>
  <si>
    <t>Šachový klub Lípa, z.s.</t>
  </si>
  <si>
    <t>Rudová, Jana</t>
  </si>
  <si>
    <t>Černý, Zbyšek</t>
  </si>
  <si>
    <t>Šachy Štěpán</t>
  </si>
  <si>
    <t>Tománková, Lucie</t>
  </si>
  <si>
    <t>ŠK ZIKUDA Turnov, z.s.</t>
  </si>
  <si>
    <t>Zimovčák, Kryštof</t>
  </si>
  <si>
    <t>ŠK Kapličák Liberec, spolek</t>
  </si>
  <si>
    <t>Chocholáč, Josef</t>
  </si>
  <si>
    <t>Polanský, Matěj</t>
  </si>
  <si>
    <t>Sikora, Jakub</t>
  </si>
  <si>
    <t>TJ Slovan Varnsdorf z.s.</t>
  </si>
  <si>
    <t>Brabcová, Nikola</t>
  </si>
  <si>
    <t>Valiyev, Adil</t>
  </si>
  <si>
    <t>Vacek, Ondřej</t>
  </si>
  <si>
    <t>Slonek, Richard</t>
  </si>
  <si>
    <t>Svoboda, Pravoslav</t>
  </si>
  <si>
    <t>TJ Sokol Údlice</t>
  </si>
  <si>
    <t>Tichá, Barbora</t>
  </si>
  <si>
    <t>Poledno, Jan</t>
  </si>
  <si>
    <t>Zebisch, Jan</t>
  </si>
  <si>
    <t>Šachový klub Louny z.s.</t>
  </si>
  <si>
    <t>Leščinskij, Maksim</t>
  </si>
  <si>
    <t>Leščinskij, Timofej</t>
  </si>
  <si>
    <t>Levínský, Jonatan</t>
  </si>
  <si>
    <t>Janda, Lukáš</t>
  </si>
  <si>
    <t>Individuální člen ÚŠS</t>
  </si>
  <si>
    <t>Valiyeva, Elmira</t>
  </si>
  <si>
    <t>Hrazdira, Vojtěch Jan</t>
  </si>
  <si>
    <t>Tichý, František</t>
  </si>
  <si>
    <t>Fic, Juraj</t>
  </si>
  <si>
    <t>Kuželka, Kristián</t>
  </si>
  <si>
    <t>Hartych, Theodor</t>
  </si>
  <si>
    <t>Kuželková, Karolina</t>
  </si>
  <si>
    <t>Gybas, Tomáš</t>
  </si>
  <si>
    <t>Redmond, Samuel</t>
  </si>
  <si>
    <t>Vaníčková, Kira</t>
  </si>
  <si>
    <t>Poznámka</t>
  </si>
  <si>
    <t>Pomocné hodnocení1: Direct Encounter (The results of the players in the same point group)</t>
  </si>
  <si>
    <t>Pomocné hodnocení2: Buchholz Tie-Breaks (variabel with parameter)</t>
  </si>
  <si>
    <t>Pomocné hodnocení3: Buchholz Tie-Breaks (variabel with parameter)</t>
  </si>
  <si>
    <t>Všechny detaily tohoto turnaje naleznete pod  https://chess-results.com/tnr1169818.aspx?lan=5</t>
  </si>
  <si>
    <t>Chess-Tournament-Results-Server: Chess-Results</t>
  </si>
  <si>
    <t xml:space="preserve">Krajský přebor mládeže ŠSLK v šachu 2025 - HD16 </t>
  </si>
  <si>
    <t>Organizátor : ŠK ZIKUDA Turnov, z.s.</t>
  </si>
  <si>
    <t>Ředitel turnaje : Ing. Zdenek Maršálek</t>
  </si>
  <si>
    <t>Hlavní rozhodčí : Duran, Tomas 306894</t>
  </si>
  <si>
    <t>Bedenkzeit (Standard) : 2 x 45 min + 30s/tah</t>
  </si>
  <si>
    <t>Místo : Sokolovna v Mašově</t>
  </si>
  <si>
    <t>Výpočet ratingu : Elo národní</t>
  </si>
  <si>
    <t>Datum od : 2025/05/24 Datum do 2025/05/25</t>
  </si>
  <si>
    <t>Ø ELO turnaje / Average age : 1252 / 14</t>
  </si>
  <si>
    <t>Poslední aktualizace25.05.2025 15:39:13</t>
  </si>
  <si>
    <t>pohlaví</t>
  </si>
  <si>
    <t>PH 4</t>
  </si>
  <si>
    <t>PH 5</t>
  </si>
  <si>
    <t>Rp</t>
  </si>
  <si>
    <t>Sochor, Antonín</t>
  </si>
  <si>
    <t>1849</t>
  </si>
  <si>
    <t>Ausperger, Vít</t>
  </si>
  <si>
    <t>TJ Desko Liberec</t>
  </si>
  <si>
    <t>1717</t>
  </si>
  <si>
    <t>1707</t>
  </si>
  <si>
    <t>Bělaška, Adam</t>
  </si>
  <si>
    <t>1675</t>
  </si>
  <si>
    <t>Holeš, Vojta</t>
  </si>
  <si>
    <t>1641</t>
  </si>
  <si>
    <t>Jína, Jakub</t>
  </si>
  <si>
    <t>ŠK Česká Lípa</t>
  </si>
  <si>
    <t>1504</t>
  </si>
  <si>
    <t>Frantsev, Iegor</t>
  </si>
  <si>
    <t>1664</t>
  </si>
  <si>
    <t>Winkler, Bernard</t>
  </si>
  <si>
    <t>1328</t>
  </si>
  <si>
    <t>Marek, Antonín</t>
  </si>
  <si>
    <t>1400</t>
  </si>
  <si>
    <t>Švec, Matyáš</t>
  </si>
  <si>
    <t>1463</t>
  </si>
  <si>
    <t>Zeman, Jonáš</t>
  </si>
  <si>
    <t>1548</t>
  </si>
  <si>
    <t>Hádek, Vojtěch</t>
  </si>
  <si>
    <t>TJ Bižuterie Jablonec n.Nisou</t>
  </si>
  <si>
    <t>1057</t>
  </si>
  <si>
    <t>Drvota, Bruno</t>
  </si>
  <si>
    <t>1179</t>
  </si>
  <si>
    <t>Červeň, Aleš</t>
  </si>
  <si>
    <t>1121</t>
  </si>
  <si>
    <t>Straka, René</t>
  </si>
  <si>
    <t>1340</t>
  </si>
  <si>
    <t>Draslar, Dominik</t>
  </si>
  <si>
    <t>1127</t>
  </si>
  <si>
    <t>Matlach, Samuel</t>
  </si>
  <si>
    <t>1257</t>
  </si>
  <si>
    <t>Schovanec, Filip</t>
  </si>
  <si>
    <t>941</t>
  </si>
  <si>
    <t>Nekvinda, Jan</t>
  </si>
  <si>
    <t>749</t>
  </si>
  <si>
    <t>Pomocné hodnocení4: Sonneborn-Berger-Tie-Break variable</t>
  </si>
  <si>
    <t>Pomocné hodnocení5: Most black</t>
  </si>
  <si>
    <t>Všechny detaily tohoto turnaje naleznete pod  https://chess-results.com/tnr1154764.aspx?lan=5</t>
  </si>
  <si>
    <t xml:space="preserve">Krajský přebor mládeže ŠSLK v šachu 2025 - HD14 </t>
  </si>
  <si>
    <t>Poslední aktualizace25.05.2025 15:18:32</t>
  </si>
  <si>
    <t>Roubíček, Jonáš</t>
  </si>
  <si>
    <t>1971</t>
  </si>
  <si>
    <t>Tsantsala, Kostiantyn</t>
  </si>
  <si>
    <t>1689</t>
  </si>
  <si>
    <t>Škréta, Jindřich</t>
  </si>
  <si>
    <t>1371</t>
  </si>
  <si>
    <t>Čapková, Valérie</t>
  </si>
  <si>
    <t>w</t>
  </si>
  <si>
    <t>Individuální člen ŠSLK</t>
  </si>
  <si>
    <t>1221</t>
  </si>
  <si>
    <t>Křelina, Josef</t>
  </si>
  <si>
    <t>1164</t>
  </si>
  <si>
    <t>Bondarenko, Dmytro</t>
  </si>
  <si>
    <t>1171</t>
  </si>
  <si>
    <t>Brehmová, Ema</t>
  </si>
  <si>
    <t>1118</t>
  </si>
  <si>
    <t>Král, Michal</t>
  </si>
  <si>
    <t>Horáček, Vojtěch</t>
  </si>
  <si>
    <t>1064</t>
  </si>
  <si>
    <t>Márovec, Andreas</t>
  </si>
  <si>
    <t>1206</t>
  </si>
  <si>
    <t>Uchytil, Antonín</t>
  </si>
  <si>
    <t>1069</t>
  </si>
  <si>
    <t>Turczyniak, Petr</t>
  </si>
  <si>
    <t>1013</t>
  </si>
  <si>
    <t>Alfery, Václav</t>
  </si>
  <si>
    <t>Sengrová, Žofie</t>
  </si>
  <si>
    <t>854</t>
  </si>
  <si>
    <t>Všechny detaily tohoto turnaje naleznete pod  https://chess-results.com/tnr1154763.aspx?lan=5</t>
  </si>
  <si>
    <t xml:space="preserve">Krajský přebor mládeže ŠSLK v šachu 2025 - HD12 </t>
  </si>
  <si>
    <t>Ø ELO turnaje / Average age : 1020 / 11</t>
  </si>
  <si>
    <t>Poslední aktualizace26.05.2025 15:18:01</t>
  </si>
  <si>
    <t>Čejchan, Teodor</t>
  </si>
  <si>
    <t>1287</t>
  </si>
  <si>
    <t>Koten, Mikoláš</t>
  </si>
  <si>
    <t>1230</t>
  </si>
  <si>
    <t>Baláž, Jakub</t>
  </si>
  <si>
    <t>Láska, Štěpán</t>
  </si>
  <si>
    <t>1000</t>
  </si>
  <si>
    <t>Musil, Jan</t>
  </si>
  <si>
    <t>Dorchynets, Mykhaylo</t>
  </si>
  <si>
    <t>1067</t>
  </si>
  <si>
    <t>Nesvadba, Jindřich</t>
  </si>
  <si>
    <t>Marcinkovskij, Michael</t>
  </si>
  <si>
    <t>875</t>
  </si>
  <si>
    <t>Kletečka, Filip</t>
  </si>
  <si>
    <t>1007</t>
  </si>
  <si>
    <t>Hurt, Marek</t>
  </si>
  <si>
    <t>814</t>
  </si>
  <si>
    <t>Císařová, Eliška</t>
  </si>
  <si>
    <t>267</t>
  </si>
  <si>
    <t>Všechny detaily tohoto turnaje naleznete pod  https://chess-results.com/tnr1154762.aspx?lan=5</t>
  </si>
  <si>
    <t>Ø ELO turnaje / Average age : 1081 / 12</t>
  </si>
  <si>
    <t xml:space="preserve">Krajský přebor mládeže ŠSLK v šachu 2025 - HD10 </t>
  </si>
  <si>
    <t>Number of rounds : 5</t>
  </si>
  <si>
    <t>Tournament type : Každý s každým</t>
  </si>
  <si>
    <t>Ø ELO turnaje / Average age : 1015 / 9</t>
  </si>
  <si>
    <t>Poslední aktualizace25.05.2025 11:33:20</t>
  </si>
  <si>
    <t>Konečné pořadí po 5 kolech</t>
  </si>
  <si>
    <t>Žabka, Vratislav</t>
  </si>
  <si>
    <t>1149</t>
  </si>
  <si>
    <t>Žabka, Jiří</t>
  </si>
  <si>
    <t>Kareis, Jakub</t>
  </si>
  <si>
    <t>1072</t>
  </si>
  <si>
    <t>Bukáček, Jan</t>
  </si>
  <si>
    <t>Špírková, Victoria</t>
  </si>
  <si>
    <t>851</t>
  </si>
  <si>
    <t>Lošot, Tomáš</t>
  </si>
  <si>
    <t>760</t>
  </si>
  <si>
    <t>Pomocné hodnocení2: Sonneborn-Berger-Tie-Break variable</t>
  </si>
  <si>
    <t>Pomocné hodnocení3: Most black</t>
  </si>
  <si>
    <t>Všechny detaily tohoto turnaje naleznete pod  https://chess-results.com/tnr1154761.aspx?lan=5</t>
  </si>
  <si>
    <t xml:space="preserve">Šachový tábor Benecko 2025, 1.běh - turnaj A </t>
  </si>
  <si>
    <t>Poslední aktualizace26.07.2025 12:16:50</t>
  </si>
  <si>
    <t>Trejbal, Jindřich</t>
  </si>
  <si>
    <t>Šachový klub Velvary</t>
  </si>
  <si>
    <t>Vrátný, Vojtěch</t>
  </si>
  <si>
    <t>ŠK JOLY Lysá nad Labem, z.s.</t>
  </si>
  <si>
    <t>Tichý, Kryštof</t>
  </si>
  <si>
    <t>Sokol Buštěhrad</t>
  </si>
  <si>
    <t>Nguyen, Minh Khang Tomáš</t>
  </si>
  <si>
    <t>Chaloupka, Jan</t>
  </si>
  <si>
    <t>ŠK Řevnice</t>
  </si>
  <si>
    <t>Cvrčková, Lucie Anna</t>
  </si>
  <si>
    <t>TJ Náchod</t>
  </si>
  <si>
    <t>Pomocné hodnocení1: Sonneborn Berger Tie-Break Variable (2023) (Gamepoints)</t>
  </si>
  <si>
    <t>Pomocné hodnocení2: Direct Encounter (The results of the players in the same point group)</t>
  </si>
  <si>
    <t>Pomocné hodnocení3: Number of wins including byes (WIN) (Forfeited games count)</t>
  </si>
  <si>
    <t>Všechny detaily tohoto turnaje naleznete pod  https://chess-results.com/tnr1221836.aspx?lan=5</t>
  </si>
  <si>
    <t xml:space="preserve">ATMEN Open Desko Liberec 2025 </t>
  </si>
  <si>
    <t>Organizátor : TJ Desko Liberec, z. s.</t>
  </si>
  <si>
    <t>Ředitel turnaje : Vojtěch Kopal</t>
  </si>
  <si>
    <t>Hlavní rozhodčí : Ivan Kopal</t>
  </si>
  <si>
    <t>Bedenkzeit (Standard) : 2x 90 min. / 40 tahů + 30 min. + 30 sek./tah</t>
  </si>
  <si>
    <t>Místo : Liberec</t>
  </si>
  <si>
    <t>Number of rounds : 9</t>
  </si>
  <si>
    <t>Datum od : 2025/08/02 Datum do 2025/08/09</t>
  </si>
  <si>
    <t>Ø ELO turnaje / Average age : 1714 / 35</t>
  </si>
  <si>
    <t>Poslední aktualizace09.08.2025 17:23:06</t>
  </si>
  <si>
    <t>Konečné pořadí po 9 kolech</t>
  </si>
  <si>
    <t>Zima, Jan</t>
  </si>
  <si>
    <t>Sykora, Ondrej</t>
  </si>
  <si>
    <t>Blazek, Tomas</t>
  </si>
  <si>
    <t>Novotny, Jaroslav</t>
  </si>
  <si>
    <t xml:space="preserve">Šachový klub Lomnice nad Popelkou, </t>
  </si>
  <si>
    <t>Duda, Antonin</t>
  </si>
  <si>
    <t>Kucera, Petr</t>
  </si>
  <si>
    <t>Belaska, Premysl</t>
  </si>
  <si>
    <t>Machacek, Jan</t>
  </si>
  <si>
    <t>ŠK Slavoj Poruba</t>
  </si>
  <si>
    <t>Blazek, Matej</t>
  </si>
  <si>
    <t>Holasek, Vojtech</t>
  </si>
  <si>
    <t>Šachový klub Ústí nad Orlicí, z.s.</t>
  </si>
  <si>
    <t>Spirek, Adam</t>
  </si>
  <si>
    <t>Muller, David</t>
  </si>
  <si>
    <t>Hadraba, Vladimir</t>
  </si>
  <si>
    <t>ŠK Teplice</t>
  </si>
  <si>
    <t>Jinova, Lucie</t>
  </si>
  <si>
    <t>Kaderabek, Jiri</t>
  </si>
  <si>
    <t>Sokol Bakov nad Jizerou</t>
  </si>
  <si>
    <t>Novotny, Lubomir</t>
  </si>
  <si>
    <t>TJ Nová Paka</t>
  </si>
  <si>
    <t>Kucera, Jaroslav</t>
  </si>
  <si>
    <t>Mauder, Karel</t>
  </si>
  <si>
    <t>Hanzlik, Radek</t>
  </si>
  <si>
    <t>Holasek, Pavel</t>
  </si>
  <si>
    <t>Slaba, Jiri</t>
  </si>
  <si>
    <t>ŠK SLAVIA Liberec, z.s.</t>
  </si>
  <si>
    <t>Hozda, David</t>
  </si>
  <si>
    <t>Šachový klub Teplice</t>
  </si>
  <si>
    <t>Vyslysel, Petr</t>
  </si>
  <si>
    <t>Repetilo, Daria</t>
  </si>
  <si>
    <t>UKR</t>
  </si>
  <si>
    <t>KSz "Miedź" Legnica</t>
  </si>
  <si>
    <t>Belaska, Vaclav</t>
  </si>
  <si>
    <t>Leksova, Sona</t>
  </si>
  <si>
    <t>Fiala, Jan</t>
  </si>
  <si>
    <t>ŠK Český Brod</t>
  </si>
  <si>
    <t>Papay, Jindrich</t>
  </si>
  <si>
    <t>SK Děčín</t>
  </si>
  <si>
    <t>Zeman, Jonas</t>
  </si>
  <si>
    <t>Belaska, Adam</t>
  </si>
  <si>
    <t>Valenta, Petr</t>
  </si>
  <si>
    <t>TJ Svádov-Olšinky</t>
  </si>
  <si>
    <t>Kovar, Jindrich</t>
  </si>
  <si>
    <t>TJ Lokomotiva Liberec</t>
  </si>
  <si>
    <t>Svec, Matyas</t>
  </si>
  <si>
    <t>Kobr, Matej</t>
  </si>
  <si>
    <t>Lisko, Petr</t>
  </si>
  <si>
    <t>Jina, Lubos</t>
  </si>
  <si>
    <t>Ausperger, Vit</t>
  </si>
  <si>
    <t>Volf, Felix</t>
  </si>
  <si>
    <t>Pierowski, Jakub</t>
  </si>
  <si>
    <t>Rychtecky, Pavel</t>
  </si>
  <si>
    <t>TJ Sokol Praha-Vršovice</t>
  </si>
  <si>
    <t>Marsik, Matej</t>
  </si>
  <si>
    <t>Cejchan, Teodor</t>
  </si>
  <si>
    <t>Marek, Antonin</t>
  </si>
  <si>
    <t>Nemec, Zdenek</t>
  </si>
  <si>
    <t>Dolezal, Eduard</t>
  </si>
  <si>
    <t>Karafiat, Vaclav</t>
  </si>
  <si>
    <t>Šachklub města Dobrovice, z.s.</t>
  </si>
  <si>
    <t>Skreta, Jindrich</t>
  </si>
  <si>
    <t>Roubicek, Jonas</t>
  </si>
  <si>
    <t>Cernik, Ondrej</t>
  </si>
  <si>
    <t>Slezan Opava</t>
  </si>
  <si>
    <t>Obratil, Jan</t>
  </si>
  <si>
    <t>Docekal, Michal</t>
  </si>
  <si>
    <t>Šachový klub Jičín z.s.</t>
  </si>
  <si>
    <t>Aleksandrov, Nedelko</t>
  </si>
  <si>
    <t>Vacek, Ondrej</t>
  </si>
  <si>
    <t>Komzik, Matej</t>
  </si>
  <si>
    <t>Simon, Petr</t>
  </si>
  <si>
    <t>Holasek, Tomas</t>
  </si>
  <si>
    <t>Polacek, Timotej</t>
  </si>
  <si>
    <t>Svec, Ludek</t>
  </si>
  <si>
    <t>Holub, Antonin</t>
  </si>
  <si>
    <t>Volman, Vaclav</t>
  </si>
  <si>
    <t>Adamec, Ondrej</t>
  </si>
  <si>
    <t>Obratil, Vojtech</t>
  </si>
  <si>
    <t>Havlin, Jonas Jason</t>
  </si>
  <si>
    <t>Hort, Jaroslav</t>
  </si>
  <si>
    <t>Stastny, Pavel</t>
  </si>
  <si>
    <t>Vik, Lukas</t>
  </si>
  <si>
    <t>Misheel, Gantsogt</t>
  </si>
  <si>
    <t>MGL</t>
  </si>
  <si>
    <t>Smidek, Jakub</t>
  </si>
  <si>
    <t>Rejchrt, Michal</t>
  </si>
  <si>
    <t>Patricny, Josef</t>
  </si>
  <si>
    <t>Habr, Jiri</t>
  </si>
  <si>
    <t>Loubek, Jan</t>
  </si>
  <si>
    <t>Pomocné hodnocení1: points (game-points)</t>
  </si>
  <si>
    <t>Všechny detaily tohoto turnaje naleznete pod  https://chess-results.com/tnr1196274.aspx?lan=5</t>
  </si>
  <si>
    <t xml:space="preserve">Šachový tábor Benecko 2025, 2.běh - turnaj AB </t>
  </si>
  <si>
    <t>Poslední aktualizace09.08.2025 13:17:38</t>
  </si>
  <si>
    <t>Križan, Jakub</t>
  </si>
  <si>
    <t>Pravý Hradec, z.s.</t>
  </si>
  <si>
    <t>Gregor, Matěj</t>
  </si>
  <si>
    <t>Vrátil, Tomáš</t>
  </si>
  <si>
    <t>Sokol Brandýs nad Labem</t>
  </si>
  <si>
    <t>Šuňovský, Marek</t>
  </si>
  <si>
    <t>Bezděk, Daniel</t>
  </si>
  <si>
    <t>TJ KRALUPY, z.s.</t>
  </si>
  <si>
    <t>Martínek, Tomáš</t>
  </si>
  <si>
    <t>Legner, Jakub</t>
  </si>
  <si>
    <t>Sokol Mladá Boleslav</t>
  </si>
  <si>
    <t>Horvath, Michal</t>
  </si>
  <si>
    <t>ŠK Most</t>
  </si>
  <si>
    <t>Tichá, Marie</t>
  </si>
  <si>
    <t>Gajdáč, Sandra</t>
  </si>
  <si>
    <t>Štrop, Stanislav</t>
  </si>
  <si>
    <t>Gajdáč, Martin</t>
  </si>
  <si>
    <t>Pomocné hodnocení1: Buchholz Tie-Breaks (variabel with parameter)</t>
  </si>
  <si>
    <t>Pomocné hodnocení3: Direct Encounter (The results of the players in the same point group)</t>
  </si>
  <si>
    <t>Všechny detaily tohoto turnaje naleznete pod  https://chess-results.com/tnr1229017.aspx?lan=5</t>
  </si>
  <si>
    <t>Kategorie</t>
  </si>
  <si>
    <t>U18</t>
  </si>
  <si>
    <t>U15</t>
  </si>
  <si>
    <t>U12</t>
  </si>
  <si>
    <t>U09</t>
  </si>
  <si>
    <t>-</t>
  </si>
  <si>
    <t>KP</t>
  </si>
  <si>
    <t>Mandava</t>
  </si>
  <si>
    <t>Benecko-1</t>
  </si>
  <si>
    <t>Benecko-2</t>
  </si>
  <si>
    <t>Desko</t>
  </si>
  <si>
    <t>Alfonska</t>
  </si>
  <si>
    <t>Libverda</t>
  </si>
  <si>
    <t>Celkově</t>
  </si>
  <si>
    <t xml:space="preserve">FIDE OPEN Alfonska 2025 </t>
  </si>
  <si>
    <t>Poslední aktualizace23.08.2025 10:51:51</t>
  </si>
  <si>
    <t>Kammová, Kateřina</t>
  </si>
  <si>
    <t>Křelina, Jan</t>
  </si>
  <si>
    <t>Adámek, Jan</t>
  </si>
  <si>
    <t>TJ Neratovice</t>
  </si>
  <si>
    <t>Ocelák, David</t>
  </si>
  <si>
    <t>Beneda, Marek</t>
  </si>
  <si>
    <t>Vaňáček, Jan</t>
  </si>
  <si>
    <t>Fořt, Hugo</t>
  </si>
  <si>
    <t>Ocelák, Lukáš</t>
  </si>
  <si>
    <t>Vaňáček, Pavel</t>
  </si>
  <si>
    <t>Pleskot, Václav</t>
  </si>
  <si>
    <t>ŠK Milovice</t>
  </si>
  <si>
    <t>Prokop, Antonín</t>
  </si>
  <si>
    <t>T.J. Sokol Mšeno - šachový oddíl</t>
  </si>
  <si>
    <t>Brož, Jan</t>
  </si>
  <si>
    <t>Lipenský, Viktor</t>
  </si>
  <si>
    <t>Onufer, Pavel Jindřich</t>
  </si>
  <si>
    <t>DDM Sokol Nymburk</t>
  </si>
  <si>
    <t>Pomocné hodnocení2: Buchholz Tie-Break Variable (2023) (Gamepoints, Cut1)</t>
  </si>
  <si>
    <t>Pomocné hodnocení3: Buchholz Tie-Break Variable (2023) (Gamepoints)</t>
  </si>
  <si>
    <t>Všechny detaily tohoto turnaje naleznete pod  https://chess-results.com/tnr1210070.aspx?lan=5</t>
  </si>
  <si>
    <t xml:space="preserve">Lázně Libverda 2025 </t>
  </si>
  <si>
    <t>Ředitel turnaje : Lucie Kopalová Brůnová</t>
  </si>
  <si>
    <t>Deputy Arbiter : Radim Podrazký</t>
  </si>
  <si>
    <t>Bedenkzeit (Standard) : 2x45 min. + 30 sek. / tah</t>
  </si>
  <si>
    <t>Místo : Lázně Libverda</t>
  </si>
  <si>
    <t>Datum od : 2025/08/18 Datum do 2025/08/22</t>
  </si>
  <si>
    <t>Ø ELO turnaje / Average age : 1039 / 11</t>
  </si>
  <si>
    <t>Poslední aktualizace13.09.2025 20:32:17</t>
  </si>
  <si>
    <t>Petržilková, Eliška</t>
  </si>
  <si>
    <t>Antl, František</t>
  </si>
  <si>
    <t>Ricka, Mikuláš</t>
  </si>
  <si>
    <t>Durda, Šimon</t>
  </si>
  <si>
    <t>Kozáček, Matyáš</t>
  </si>
  <si>
    <t>Hladík, Petr</t>
  </si>
  <si>
    <t>Paul, Matyáš</t>
  </si>
  <si>
    <t>Ricka, Dominik</t>
  </si>
  <si>
    <t>Žabka, Martin</t>
  </si>
  <si>
    <t>Bubeník, Jaroslav</t>
  </si>
  <si>
    <t>Čermák, David</t>
  </si>
  <si>
    <t>Bubeník, Martin</t>
  </si>
  <si>
    <t>Pavlík, Miroslav</t>
  </si>
  <si>
    <t>Vojnová, Lola</t>
  </si>
  <si>
    <t>Vlaháč, Michal</t>
  </si>
  <si>
    <t>Bubeník, Václav</t>
  </si>
  <si>
    <t>Durdová, Šárka</t>
  </si>
  <si>
    <t>Bartošová, Ema</t>
  </si>
  <si>
    <t>Kolářová, Helena</t>
  </si>
  <si>
    <t>Weiss, Hvězdoslav</t>
  </si>
  <si>
    <t>Všechny detaily tohoto turnaje naleznete pod  https://chess-results.com/tnr1253365.aspx?lan=5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</si>
</sst>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8A2BE2"/>
      <name val="Aptos Narrow"/>
      <family val="2"/>
      <scheme val="minor"/>
    </font>
    <font>
      <b/>
      <sz val="7"/>
      <color rgb="FF8A2BE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7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 applyAlignment="1">
      <alignment vertical="top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7" fillId="2" borderId="4" xfId="1" applyFont="1" applyFill="1" applyBorder="1" applyAlignment="1">
      <alignment vertical="center"/>
    </xf>
    <xf numFmtId="0" fontId="5" fillId="0" borderId="4" xfId="1" applyFont="1" applyBorder="1"/>
    <xf numFmtId="0" fontId="7" fillId="2" borderId="0" xfId="1" applyFont="1" applyFill="1" applyAlignment="1">
      <alignment vertical="center"/>
    </xf>
    <xf numFmtId="0" fontId="5" fillId="0" borderId="0" xfId="1" applyFont="1" applyAlignment="1">
      <alignment horizontal="center"/>
    </xf>
    <xf numFmtId="0" fontId="7" fillId="2" borderId="6" xfId="1" applyFont="1" applyFill="1" applyBorder="1" applyAlignment="1">
      <alignment vertical="center"/>
    </xf>
    <xf numFmtId="0" fontId="5" fillId="0" borderId="6" xfId="1" applyFont="1" applyBorder="1"/>
    <xf numFmtId="0" fontId="7" fillId="2" borderId="0" xfId="1" applyFont="1" applyFill="1" applyAlignment="1">
      <alignment horizontal="center" vertical="center"/>
    </xf>
    <xf numFmtId="0" fontId="7" fillId="0" borderId="1" xfId="1" applyFont="1" applyBorder="1"/>
    <xf numFmtId="0" fontId="8" fillId="0" borderId="0" xfId="0" applyFont="1" applyAlignment="1">
      <alignment horizontal="center"/>
    </xf>
    <xf numFmtId="0" fontId="5" fillId="0" borderId="8" xfId="1" applyFont="1" applyBorder="1"/>
    <xf numFmtId="0" fontId="7" fillId="2" borderId="9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8" xfId="1" applyFont="1" applyBorder="1"/>
    <xf numFmtId="0" fontId="7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Fill="1" applyAlignment="1">
      <alignment horizontal="center"/>
    </xf>
  </cellXfs>
  <cellStyles count="2">
    <cellStyle name="Normální" xfId="0" builtinId="0"/>
    <cellStyle name="Normální 2" xfId="1" xr:uid="{3587448D-2213-43F3-BE5C-015DFB2EF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21836.aspx?lan=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29017.aspx?lan=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196274.aspx?lan=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10070.aspx?lan=5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253365.aspx?lan=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154764.aspx?lan=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154763.aspx?lan=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154762.aspx?lan=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154761.aspx?lan=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" TargetMode="External"/><Relationship Id="rId2" Type="http://schemas.openxmlformats.org/officeDocument/2006/relationships/hyperlink" Target="https://chess-results.com/" TargetMode="External"/><Relationship Id="rId1" Type="http://schemas.openxmlformats.org/officeDocument/2006/relationships/hyperlink" Target="https://chess-results.com/tnr1169818.aspx?lan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0FC2-A27B-4DB1-8C8F-8C60E6AE694A}">
  <dimension ref="A2:P26"/>
  <sheetViews>
    <sheetView workbookViewId="0">
      <selection activeCell="B3" sqref="B3"/>
    </sheetView>
  </sheetViews>
  <sheetFormatPr defaultRowHeight="15" x14ac:dyDescent="0.25"/>
  <cols>
    <col min="2" max="2" width="17.28515625" bestFit="1" customWidth="1"/>
    <col min="3" max="3" width="6.7109375" bestFit="1" customWidth="1"/>
    <col min="4" max="4" width="4" bestFit="1" customWidth="1"/>
    <col min="5" max="5" width="5" bestFit="1" customWidth="1"/>
    <col min="6" max="6" width="25" bestFit="1" customWidth="1"/>
    <col min="7" max="7" width="3.42578125" customWidth="1"/>
    <col min="9" max="9" width="7.85546875" bestFit="1" customWidth="1"/>
    <col min="10" max="11" width="9.28515625" bestFit="1" customWidth="1"/>
    <col min="12" max="12" width="9.140625" style="13"/>
    <col min="13" max="13" width="9.140625" style="32"/>
    <col min="14" max="14" width="9.140625" style="13"/>
    <col min="16" max="16" width="9.140625" style="13"/>
  </cols>
  <sheetData>
    <row r="2" spans="1:16" x14ac:dyDescent="0.25">
      <c r="A2" s="11" t="s">
        <v>17</v>
      </c>
      <c r="B2" s="10" t="s">
        <v>19</v>
      </c>
      <c r="C2" s="11" t="s">
        <v>84</v>
      </c>
      <c r="D2" s="10" t="s">
        <v>20</v>
      </c>
      <c r="E2" s="12" t="s">
        <v>21</v>
      </c>
      <c r="F2" s="15" t="s">
        <v>22</v>
      </c>
      <c r="G2" s="19"/>
      <c r="H2" s="21" t="s">
        <v>354</v>
      </c>
      <c r="I2" s="29" t="s">
        <v>355</v>
      </c>
      <c r="J2" s="30" t="s">
        <v>356</v>
      </c>
      <c r="K2" s="31" t="s">
        <v>357</v>
      </c>
      <c r="L2" s="21" t="s">
        <v>358</v>
      </c>
      <c r="M2" s="21" t="s">
        <v>359</v>
      </c>
      <c r="N2" s="21" t="s">
        <v>360</v>
      </c>
      <c r="O2" s="21"/>
      <c r="P2" s="21" t="s">
        <v>361</v>
      </c>
    </row>
    <row r="3" spans="1:16" x14ac:dyDescent="0.25">
      <c r="A3" s="8">
        <f>1</f>
        <v>1</v>
      </c>
      <c r="B3" s="22" t="s">
        <v>339</v>
      </c>
      <c r="C3" s="7"/>
      <c r="D3" s="7" t="s">
        <v>28</v>
      </c>
      <c r="E3" s="9">
        <v>0</v>
      </c>
      <c r="F3" s="7" t="s">
        <v>340</v>
      </c>
      <c r="G3" s="5"/>
      <c r="H3" s="13"/>
      <c r="I3" s="13"/>
      <c r="J3" s="13"/>
      <c r="K3" s="13">
        <v>2.5</v>
      </c>
      <c r="M3" s="32">
        <v>5.5</v>
      </c>
      <c r="O3" s="13"/>
      <c r="P3" s="23">
        <f>SUM(H3:N3)</f>
        <v>8</v>
      </c>
    </row>
    <row r="4" spans="1:16" x14ac:dyDescent="0.25">
      <c r="A4" s="8">
        <f>A3+1</f>
        <v>2</v>
      </c>
      <c r="B4" s="22" t="s">
        <v>45</v>
      </c>
      <c r="C4" s="7"/>
      <c r="D4" s="7" t="s">
        <v>28</v>
      </c>
      <c r="E4" s="9">
        <v>1516</v>
      </c>
      <c r="F4" s="7" t="s">
        <v>42</v>
      </c>
      <c r="G4" s="5"/>
      <c r="H4" s="13"/>
      <c r="I4" s="13">
        <v>4</v>
      </c>
      <c r="J4" s="13"/>
      <c r="K4" s="13"/>
      <c r="L4" s="13">
        <v>3.5</v>
      </c>
      <c r="O4" s="13"/>
      <c r="P4" s="23">
        <f>SUM(H4:N4)</f>
        <v>7.5</v>
      </c>
    </row>
    <row r="5" spans="1:16" x14ac:dyDescent="0.25">
      <c r="A5" s="8">
        <f t="shared" ref="A5:A26" si="0">A4+1</f>
        <v>3</v>
      </c>
      <c r="B5" s="22" t="s">
        <v>55</v>
      </c>
      <c r="C5" s="7"/>
      <c r="D5" s="7" t="s">
        <v>28</v>
      </c>
      <c r="E5" s="9">
        <v>1558</v>
      </c>
      <c r="F5" s="7" t="s">
        <v>31</v>
      </c>
      <c r="G5" s="5"/>
      <c r="H5" s="13"/>
      <c r="I5" s="13">
        <v>3</v>
      </c>
      <c r="J5" s="13"/>
      <c r="K5" s="13"/>
      <c r="M5" s="32">
        <v>4</v>
      </c>
      <c r="O5" s="13"/>
      <c r="P5" s="23">
        <f>SUM(H5:N5)</f>
        <v>7</v>
      </c>
    </row>
    <row r="6" spans="1:16" x14ac:dyDescent="0.25">
      <c r="A6" s="8">
        <f t="shared" si="0"/>
        <v>4</v>
      </c>
      <c r="B6" s="7" t="s">
        <v>27</v>
      </c>
      <c r="C6" s="7"/>
      <c r="D6" s="7" t="s">
        <v>28</v>
      </c>
      <c r="E6" s="9">
        <v>1794</v>
      </c>
      <c r="F6" s="7" t="s">
        <v>29</v>
      </c>
      <c r="G6" s="5"/>
      <c r="H6" s="13"/>
      <c r="I6" s="13">
        <v>6</v>
      </c>
      <c r="J6" s="13"/>
      <c r="K6" s="13"/>
      <c r="O6" s="13"/>
      <c r="P6" s="23">
        <f t="shared" ref="P6:P23" si="1">SUM(H6:N6)</f>
        <v>6</v>
      </c>
    </row>
    <row r="7" spans="1:16" x14ac:dyDescent="0.25">
      <c r="A7" s="8">
        <f t="shared" si="0"/>
        <v>5</v>
      </c>
      <c r="B7" s="7" t="s">
        <v>365</v>
      </c>
      <c r="C7" s="7"/>
      <c r="D7" s="7" t="s">
        <v>28</v>
      </c>
      <c r="E7" s="9">
        <v>1802</v>
      </c>
      <c r="F7" s="7" t="s">
        <v>29</v>
      </c>
      <c r="M7" s="32">
        <v>6</v>
      </c>
      <c r="P7" s="23">
        <f t="shared" ref="P7" si="2">SUM(H7:N7)</f>
        <v>6</v>
      </c>
    </row>
    <row r="8" spans="1:16" x14ac:dyDescent="0.25">
      <c r="A8" s="8">
        <f t="shared" si="0"/>
        <v>6</v>
      </c>
      <c r="B8" s="7" t="s">
        <v>366</v>
      </c>
      <c r="C8" s="7"/>
      <c r="D8" s="7" t="s">
        <v>28</v>
      </c>
      <c r="E8" s="9">
        <v>1720</v>
      </c>
      <c r="F8" s="7" t="s">
        <v>367</v>
      </c>
      <c r="M8" s="32">
        <v>6</v>
      </c>
      <c r="P8" s="23">
        <f t="shared" ref="P8" si="3">SUM(H8:N8)</f>
        <v>6</v>
      </c>
    </row>
    <row r="9" spans="1:16" x14ac:dyDescent="0.25">
      <c r="A9" s="8">
        <f t="shared" si="0"/>
        <v>7</v>
      </c>
      <c r="B9" s="7" t="s">
        <v>368</v>
      </c>
      <c r="C9" s="7"/>
      <c r="D9" s="7" t="s">
        <v>28</v>
      </c>
      <c r="E9" s="9">
        <v>1969</v>
      </c>
      <c r="F9" s="7" t="s">
        <v>210</v>
      </c>
      <c r="M9" s="32">
        <v>6</v>
      </c>
      <c r="P9" s="23">
        <f t="shared" ref="P9" si="4">SUM(H9:N9)</f>
        <v>6</v>
      </c>
    </row>
    <row r="10" spans="1:16" x14ac:dyDescent="0.25">
      <c r="A10" s="8">
        <f t="shared" si="0"/>
        <v>8</v>
      </c>
      <c r="B10" s="7" t="s">
        <v>256</v>
      </c>
      <c r="C10" s="7"/>
      <c r="D10" s="7" t="s">
        <v>28</v>
      </c>
      <c r="E10" s="9">
        <v>1866</v>
      </c>
      <c r="F10" s="7" t="s">
        <v>91</v>
      </c>
      <c r="G10" s="5"/>
      <c r="H10" s="13"/>
      <c r="I10" s="13"/>
      <c r="J10" s="13"/>
      <c r="K10" s="13"/>
      <c r="L10" s="13">
        <v>5.5</v>
      </c>
      <c r="O10" s="13"/>
      <c r="P10" s="23">
        <f t="shared" si="1"/>
        <v>5.5</v>
      </c>
    </row>
    <row r="11" spans="1:16" x14ac:dyDescent="0.25">
      <c r="A11" s="8">
        <f t="shared" si="0"/>
        <v>9</v>
      </c>
      <c r="B11" s="7" t="s">
        <v>257</v>
      </c>
      <c r="C11" s="7"/>
      <c r="D11" s="7" t="s">
        <v>28</v>
      </c>
      <c r="E11" s="9">
        <v>1810</v>
      </c>
      <c r="F11" s="7" t="s">
        <v>249</v>
      </c>
      <c r="G11" s="5"/>
      <c r="H11" s="13"/>
      <c r="I11" s="13"/>
      <c r="J11" s="13"/>
      <c r="K11" s="13"/>
      <c r="L11" s="13">
        <v>5.5</v>
      </c>
      <c r="O11" s="13"/>
      <c r="P11" s="23">
        <f t="shared" si="1"/>
        <v>5.5</v>
      </c>
    </row>
    <row r="12" spans="1:16" x14ac:dyDescent="0.25">
      <c r="A12" s="8">
        <f t="shared" si="0"/>
        <v>10</v>
      </c>
      <c r="B12" s="7" t="s">
        <v>369</v>
      </c>
      <c r="C12" s="7"/>
      <c r="D12" s="7" t="s">
        <v>28</v>
      </c>
      <c r="E12" s="9">
        <v>1805</v>
      </c>
      <c r="F12" s="7" t="s">
        <v>31</v>
      </c>
      <c r="M12" s="32">
        <v>5.5</v>
      </c>
      <c r="P12" s="23">
        <f t="shared" ref="P12" si="5">SUM(H12:N12)</f>
        <v>5.5</v>
      </c>
    </row>
    <row r="13" spans="1:16" x14ac:dyDescent="0.25">
      <c r="A13" s="8">
        <f t="shared" si="0"/>
        <v>11</v>
      </c>
      <c r="B13" s="7" t="s">
        <v>371</v>
      </c>
      <c r="C13" s="7"/>
      <c r="D13" s="7" t="s">
        <v>28</v>
      </c>
      <c r="E13" s="9">
        <v>1764</v>
      </c>
      <c r="F13" s="7" t="s">
        <v>31</v>
      </c>
      <c r="M13" s="32">
        <v>5.5</v>
      </c>
      <c r="P13" s="23">
        <f t="shared" ref="P13" si="6">SUM(H13:N13)</f>
        <v>5.5</v>
      </c>
    </row>
    <row r="14" spans="1:16" x14ac:dyDescent="0.25">
      <c r="A14" s="8">
        <f t="shared" si="0"/>
        <v>12</v>
      </c>
      <c r="B14" s="7" t="s">
        <v>280</v>
      </c>
      <c r="C14" s="7"/>
      <c r="D14" s="7" t="s">
        <v>28</v>
      </c>
      <c r="E14" s="9">
        <v>1836</v>
      </c>
      <c r="F14" s="7" t="s">
        <v>245</v>
      </c>
      <c r="G14" s="5"/>
      <c r="H14" s="13"/>
      <c r="I14" s="13"/>
      <c r="J14" s="13"/>
      <c r="K14" s="13"/>
      <c r="L14" s="13">
        <v>4.5</v>
      </c>
      <c r="O14" s="13"/>
      <c r="P14" s="23">
        <f t="shared" si="1"/>
        <v>4.5</v>
      </c>
    </row>
    <row r="15" spans="1:16" x14ac:dyDescent="0.25">
      <c r="A15" s="8">
        <f t="shared" si="0"/>
        <v>13</v>
      </c>
      <c r="B15" s="7" t="s">
        <v>285</v>
      </c>
      <c r="C15" s="7"/>
      <c r="D15" s="7" t="s">
        <v>28</v>
      </c>
      <c r="E15" s="9">
        <v>1704</v>
      </c>
      <c r="F15" s="7" t="s">
        <v>91</v>
      </c>
      <c r="G15" s="5"/>
      <c r="H15" s="13"/>
      <c r="I15" s="13"/>
      <c r="J15" s="13"/>
      <c r="K15" s="13"/>
      <c r="L15" s="13">
        <v>4.5</v>
      </c>
      <c r="O15" s="13"/>
      <c r="P15" s="23">
        <f t="shared" si="1"/>
        <v>4.5</v>
      </c>
    </row>
    <row r="16" spans="1:16" x14ac:dyDescent="0.25">
      <c r="A16" s="8">
        <f t="shared" si="0"/>
        <v>14</v>
      </c>
      <c r="B16" s="7" t="s">
        <v>328</v>
      </c>
      <c r="C16" s="7"/>
      <c r="D16" s="7" t="s">
        <v>28</v>
      </c>
      <c r="E16" s="9">
        <v>1236</v>
      </c>
      <c r="F16" s="7" t="s">
        <v>329</v>
      </c>
      <c r="G16" s="5"/>
      <c r="H16" s="13"/>
      <c r="I16" s="13"/>
      <c r="J16" s="13"/>
      <c r="K16" s="13">
        <v>4</v>
      </c>
      <c r="O16" s="13"/>
      <c r="P16" s="23">
        <f t="shared" si="1"/>
        <v>4</v>
      </c>
    </row>
    <row r="17" spans="1:16" x14ac:dyDescent="0.25">
      <c r="A17" s="8">
        <f t="shared" si="0"/>
        <v>15</v>
      </c>
      <c r="B17" s="7" t="s">
        <v>297</v>
      </c>
      <c r="C17" s="7"/>
      <c r="D17" s="7" t="s">
        <v>28</v>
      </c>
      <c r="E17" s="9">
        <v>1512</v>
      </c>
      <c r="F17" s="7" t="s">
        <v>298</v>
      </c>
      <c r="G17" s="5"/>
      <c r="H17" s="13"/>
      <c r="I17" s="13"/>
      <c r="J17" s="13"/>
      <c r="K17" s="13"/>
      <c r="L17" s="13">
        <v>4</v>
      </c>
      <c r="O17" s="13"/>
      <c r="P17" s="23">
        <f t="shared" si="1"/>
        <v>4</v>
      </c>
    </row>
    <row r="18" spans="1:16" x14ac:dyDescent="0.25">
      <c r="A18" s="8">
        <f t="shared" si="0"/>
        <v>16</v>
      </c>
      <c r="B18" s="7" t="s">
        <v>300</v>
      </c>
      <c r="C18" s="7"/>
      <c r="D18" s="7" t="s">
        <v>28</v>
      </c>
      <c r="E18" s="9">
        <v>1606</v>
      </c>
      <c r="F18" s="7" t="s">
        <v>301</v>
      </c>
      <c r="G18" s="5"/>
      <c r="H18" s="13"/>
      <c r="I18" s="13"/>
      <c r="J18" s="13"/>
      <c r="K18" s="13"/>
      <c r="L18" s="13">
        <v>3.5</v>
      </c>
      <c r="O18" s="13"/>
      <c r="P18" s="23">
        <f t="shared" si="1"/>
        <v>3.5</v>
      </c>
    </row>
    <row r="19" spans="1:16" x14ac:dyDescent="0.25">
      <c r="A19" s="8">
        <f t="shared" si="0"/>
        <v>17</v>
      </c>
      <c r="B19" s="7" t="s">
        <v>306</v>
      </c>
      <c r="C19" s="7"/>
      <c r="D19" s="7" t="s">
        <v>28</v>
      </c>
      <c r="E19" s="9">
        <v>1616</v>
      </c>
      <c r="F19" s="7" t="s">
        <v>245</v>
      </c>
      <c r="G19" s="5"/>
      <c r="H19" s="13"/>
      <c r="I19" s="13"/>
      <c r="J19" s="13"/>
      <c r="K19" s="13"/>
      <c r="L19" s="13">
        <v>3.5</v>
      </c>
      <c r="O19" s="13"/>
      <c r="P19" s="23">
        <f t="shared" si="1"/>
        <v>3.5</v>
      </c>
    </row>
    <row r="20" spans="1:16" x14ac:dyDescent="0.25">
      <c r="A20" s="8">
        <f t="shared" si="0"/>
        <v>18</v>
      </c>
      <c r="B20" s="7" t="s">
        <v>374</v>
      </c>
      <c r="C20" s="7"/>
      <c r="D20" s="7" t="s">
        <v>28</v>
      </c>
      <c r="E20" s="9">
        <v>0</v>
      </c>
      <c r="F20" s="7" t="s">
        <v>375</v>
      </c>
      <c r="M20" s="32">
        <v>3.5</v>
      </c>
      <c r="P20" s="23">
        <f t="shared" ref="P20" si="7">SUM(H20:N20)</f>
        <v>3.5</v>
      </c>
    </row>
    <row r="21" spans="1:16" x14ac:dyDescent="0.25">
      <c r="A21" s="8">
        <f t="shared" si="0"/>
        <v>19</v>
      </c>
      <c r="B21" s="7" t="s">
        <v>376</v>
      </c>
      <c r="C21" s="7"/>
      <c r="D21" s="7" t="s">
        <v>28</v>
      </c>
      <c r="E21" s="9">
        <v>1482</v>
      </c>
      <c r="F21" s="7" t="s">
        <v>377</v>
      </c>
      <c r="M21" s="32">
        <v>3.5</v>
      </c>
      <c r="P21" s="23">
        <f t="shared" ref="P21" si="8">SUM(H21:N21)</f>
        <v>3.5</v>
      </c>
    </row>
    <row r="22" spans="1:16" x14ac:dyDescent="0.25">
      <c r="A22" s="8">
        <f t="shared" si="0"/>
        <v>20</v>
      </c>
      <c r="B22" s="7" t="s">
        <v>59</v>
      </c>
      <c r="C22" s="7"/>
      <c r="D22" s="7" t="s">
        <v>28</v>
      </c>
      <c r="E22" s="9">
        <v>1171</v>
      </c>
      <c r="F22" s="7" t="s">
        <v>42</v>
      </c>
      <c r="G22" s="5"/>
      <c r="H22" s="13"/>
      <c r="I22" s="13">
        <v>3</v>
      </c>
      <c r="J22" s="13"/>
      <c r="K22" s="13"/>
      <c r="O22" s="13"/>
      <c r="P22" s="23">
        <f t="shared" si="1"/>
        <v>3</v>
      </c>
    </row>
    <row r="23" spans="1:16" x14ac:dyDescent="0.25">
      <c r="A23" s="8">
        <f t="shared" si="0"/>
        <v>21</v>
      </c>
      <c r="B23" s="7" t="s">
        <v>307</v>
      </c>
      <c r="D23" s="7" t="s">
        <v>28</v>
      </c>
      <c r="E23" s="9">
        <v>1639</v>
      </c>
      <c r="F23" s="7" t="s">
        <v>91</v>
      </c>
      <c r="G23" s="5"/>
      <c r="H23" s="13"/>
      <c r="I23" s="13"/>
      <c r="J23" s="13"/>
      <c r="K23" s="13"/>
      <c r="L23" s="13">
        <v>3</v>
      </c>
      <c r="O23" s="13"/>
      <c r="P23" s="23">
        <f t="shared" si="1"/>
        <v>3</v>
      </c>
    </row>
    <row r="24" spans="1:16" x14ac:dyDescent="0.25">
      <c r="A24" s="8">
        <f t="shared" si="0"/>
        <v>22</v>
      </c>
      <c r="B24" s="7" t="s">
        <v>379</v>
      </c>
      <c r="C24" s="7"/>
      <c r="D24" s="7" t="s">
        <v>28</v>
      </c>
      <c r="E24" s="9">
        <v>1111</v>
      </c>
      <c r="F24" s="7" t="s">
        <v>375</v>
      </c>
      <c r="M24" s="32">
        <v>2</v>
      </c>
      <c r="P24" s="23">
        <f t="shared" ref="P24" si="9">SUM(H24:N24)</f>
        <v>2</v>
      </c>
    </row>
    <row r="25" spans="1:16" x14ac:dyDescent="0.25">
      <c r="A25" s="8">
        <f t="shared" si="0"/>
        <v>23</v>
      </c>
      <c r="B25" s="7" t="s">
        <v>380</v>
      </c>
      <c r="C25" s="7"/>
      <c r="D25" s="7" t="s">
        <v>28</v>
      </c>
      <c r="E25" s="9">
        <v>1038</v>
      </c>
      <c r="F25" s="7" t="s">
        <v>381</v>
      </c>
      <c r="M25" s="32">
        <v>1</v>
      </c>
      <c r="P25" s="23">
        <f t="shared" ref="P25" si="10">SUM(H25:N25)</f>
        <v>1</v>
      </c>
    </row>
    <row r="26" spans="1:16" x14ac:dyDescent="0.25">
      <c r="A26" s="8">
        <f t="shared" si="0"/>
        <v>24</v>
      </c>
      <c r="B26" s="7" t="s">
        <v>323</v>
      </c>
      <c r="C26" s="7"/>
      <c r="D26" s="7" t="s">
        <v>28</v>
      </c>
      <c r="E26" s="9">
        <v>0</v>
      </c>
      <c r="F26" s="7" t="s">
        <v>91</v>
      </c>
      <c r="L26" s="13">
        <v>0</v>
      </c>
      <c r="P26" s="23">
        <f>SUM(H26:N26)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A5C9-315D-4733-9F0C-F44713C5B49E}">
  <dimension ref="A1:K21"/>
  <sheetViews>
    <sheetView workbookViewId="0">
      <selection activeCell="D7" sqref="D7:H7"/>
    </sheetView>
  </sheetViews>
  <sheetFormatPr defaultRowHeight="15" x14ac:dyDescent="0.25"/>
  <cols>
    <col min="3" max="3" width="9.140625" style="13"/>
    <col min="4" max="4" width="21.7109375" bestFit="1" customWidth="1"/>
    <col min="7" max="7" width="22.42578125" bestFit="1" customWidth="1"/>
  </cols>
  <sheetData>
    <row r="1" spans="1:11" x14ac:dyDescent="0.25">
      <c r="A1" s="3" t="s">
        <v>0</v>
      </c>
      <c r="B1" s="1"/>
      <c r="C1" s="14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205</v>
      </c>
      <c r="B2" s="1"/>
      <c r="C2" s="14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">
        <v>206</v>
      </c>
      <c r="B3" s="1"/>
      <c r="C3" s="14"/>
      <c r="D3" s="1"/>
      <c r="E3" s="1"/>
      <c r="F3" s="1"/>
      <c r="G3" s="1"/>
      <c r="H3" s="1"/>
      <c r="I3" s="1"/>
      <c r="J3" s="1"/>
      <c r="K3" s="1"/>
    </row>
    <row r="4" spans="1:11" x14ac:dyDescent="0.25">
      <c r="A4" s="2" t="s">
        <v>16</v>
      </c>
      <c r="B4" s="1"/>
      <c r="C4" s="14"/>
      <c r="D4" s="1"/>
      <c r="E4" s="1"/>
      <c r="F4" s="1"/>
      <c r="G4" s="1"/>
      <c r="H4" s="1"/>
      <c r="I4" s="1"/>
      <c r="J4" s="1"/>
      <c r="K4" s="1"/>
    </row>
    <row r="5" spans="1:11" x14ac:dyDescent="0.25">
      <c r="A5" s="11" t="s">
        <v>17</v>
      </c>
      <c r="B5" s="11" t="s">
        <v>18</v>
      </c>
      <c r="C5" s="11" t="s">
        <v>348</v>
      </c>
      <c r="D5" s="10" t="s">
        <v>19</v>
      </c>
      <c r="E5" s="10" t="s">
        <v>20</v>
      </c>
      <c r="F5" s="12" t="s">
        <v>21</v>
      </c>
      <c r="G5" s="10" t="s">
        <v>22</v>
      </c>
      <c r="H5" s="11" t="s">
        <v>23</v>
      </c>
      <c r="I5" s="11" t="s">
        <v>24</v>
      </c>
      <c r="J5" s="11" t="s">
        <v>25</v>
      </c>
      <c r="K5" s="11" t="s">
        <v>26</v>
      </c>
    </row>
    <row r="6" spans="1:11" x14ac:dyDescent="0.25">
      <c r="A6" s="8">
        <v>1</v>
      </c>
      <c r="B6" s="8">
        <v>2</v>
      </c>
      <c r="C6" s="8" t="s">
        <v>351</v>
      </c>
      <c r="D6" s="7" t="s">
        <v>207</v>
      </c>
      <c r="E6" s="7" t="s">
        <v>28</v>
      </c>
      <c r="F6" s="9">
        <v>1600</v>
      </c>
      <c r="G6" s="7" t="s">
        <v>208</v>
      </c>
      <c r="H6" s="8">
        <v>6.5</v>
      </c>
      <c r="I6" s="8">
        <v>18.5</v>
      </c>
      <c r="J6" s="8">
        <v>0</v>
      </c>
      <c r="K6" s="8">
        <v>6</v>
      </c>
    </row>
    <row r="7" spans="1:11" x14ac:dyDescent="0.25">
      <c r="A7" s="8">
        <v>2</v>
      </c>
      <c r="B7" s="8">
        <v>6</v>
      </c>
      <c r="C7" s="8" t="s">
        <v>352</v>
      </c>
      <c r="D7" s="7" t="s">
        <v>209</v>
      </c>
      <c r="E7" s="7" t="s">
        <v>28</v>
      </c>
      <c r="F7" s="9">
        <v>1391</v>
      </c>
      <c r="G7" s="7" t="s">
        <v>210</v>
      </c>
      <c r="H7" s="8">
        <v>6</v>
      </c>
      <c r="I7" s="8">
        <v>16.75</v>
      </c>
      <c r="J7" s="8">
        <v>0</v>
      </c>
      <c r="K7" s="8">
        <v>5</v>
      </c>
    </row>
    <row r="8" spans="1:11" x14ac:dyDescent="0.25">
      <c r="A8" s="8">
        <v>3</v>
      </c>
      <c r="B8" s="8">
        <v>5</v>
      </c>
      <c r="C8" s="8" t="s">
        <v>351</v>
      </c>
      <c r="D8" s="7" t="s">
        <v>51</v>
      </c>
      <c r="E8" s="7" t="s">
        <v>28</v>
      </c>
      <c r="F8" s="9">
        <v>1392</v>
      </c>
      <c r="G8" s="7" t="s">
        <v>52</v>
      </c>
      <c r="H8" s="8">
        <v>4</v>
      </c>
      <c r="I8" s="8">
        <v>10.75</v>
      </c>
      <c r="J8" s="8">
        <v>0</v>
      </c>
      <c r="K8" s="8">
        <v>2</v>
      </c>
    </row>
    <row r="9" spans="1:11" x14ac:dyDescent="0.25">
      <c r="A9" s="8">
        <v>4</v>
      </c>
      <c r="B9" s="8">
        <v>8</v>
      </c>
      <c r="C9" s="8" t="s">
        <v>350</v>
      </c>
      <c r="D9" s="7" t="s">
        <v>211</v>
      </c>
      <c r="E9" s="7" t="s">
        <v>28</v>
      </c>
      <c r="F9" s="9">
        <v>1351</v>
      </c>
      <c r="G9" s="7" t="s">
        <v>212</v>
      </c>
      <c r="H9" s="8">
        <v>4</v>
      </c>
      <c r="I9" s="8">
        <v>7.5</v>
      </c>
      <c r="J9" s="8">
        <v>0</v>
      </c>
      <c r="K9" s="8">
        <v>4</v>
      </c>
    </row>
    <row r="10" spans="1:11" x14ac:dyDescent="0.25">
      <c r="A10" s="8">
        <v>5</v>
      </c>
      <c r="B10" s="8">
        <v>4</v>
      </c>
      <c r="C10" s="8" t="s">
        <v>351</v>
      </c>
      <c r="D10" s="7" t="s">
        <v>213</v>
      </c>
      <c r="E10" s="7" t="s">
        <v>28</v>
      </c>
      <c r="F10" s="9">
        <v>1424</v>
      </c>
      <c r="G10" s="7" t="s">
        <v>212</v>
      </c>
      <c r="H10" s="8">
        <v>3</v>
      </c>
      <c r="I10" s="8">
        <v>5.5</v>
      </c>
      <c r="J10" s="8">
        <v>0</v>
      </c>
      <c r="K10" s="8">
        <v>2</v>
      </c>
    </row>
    <row r="11" spans="1:11" x14ac:dyDescent="0.25">
      <c r="A11" s="8">
        <v>6</v>
      </c>
      <c r="B11" s="8">
        <v>3</v>
      </c>
      <c r="C11" s="8" t="s">
        <v>351</v>
      </c>
      <c r="D11" s="7" t="s">
        <v>137</v>
      </c>
      <c r="E11" s="7" t="s">
        <v>28</v>
      </c>
      <c r="F11" s="9">
        <v>1322</v>
      </c>
      <c r="G11" s="7" t="s">
        <v>36</v>
      </c>
      <c r="H11" s="8">
        <v>2.5</v>
      </c>
      <c r="I11" s="8">
        <v>4</v>
      </c>
      <c r="J11" s="8">
        <v>0</v>
      </c>
      <c r="K11" s="8">
        <v>2</v>
      </c>
    </row>
    <row r="12" spans="1:11" x14ac:dyDescent="0.25">
      <c r="A12" s="8">
        <v>7</v>
      </c>
      <c r="B12" s="8">
        <v>1</v>
      </c>
      <c r="C12" s="8" t="s">
        <v>351</v>
      </c>
      <c r="D12" s="7" t="s">
        <v>214</v>
      </c>
      <c r="E12" s="7" t="s">
        <v>28</v>
      </c>
      <c r="F12" s="9">
        <v>0</v>
      </c>
      <c r="G12" s="7" t="s">
        <v>215</v>
      </c>
      <c r="H12" s="8">
        <v>2</v>
      </c>
      <c r="I12" s="8">
        <v>3.5</v>
      </c>
      <c r="J12" s="8">
        <v>0</v>
      </c>
      <c r="K12" s="8">
        <v>1</v>
      </c>
    </row>
    <row r="13" spans="1:11" x14ac:dyDescent="0.25">
      <c r="A13" s="8">
        <v>8</v>
      </c>
      <c r="B13" s="8">
        <v>7</v>
      </c>
      <c r="C13" s="8" t="s">
        <v>351</v>
      </c>
      <c r="D13" s="7" t="s">
        <v>216</v>
      </c>
      <c r="E13" s="7" t="s">
        <v>28</v>
      </c>
      <c r="F13" s="9">
        <v>0</v>
      </c>
      <c r="G13" s="7" t="s">
        <v>217</v>
      </c>
      <c r="H13" s="8">
        <v>0</v>
      </c>
      <c r="I13" s="8">
        <v>0</v>
      </c>
      <c r="J13" s="8">
        <v>0</v>
      </c>
      <c r="K13" s="8">
        <v>0</v>
      </c>
    </row>
    <row r="15" spans="1:11" x14ac:dyDescent="0.25">
      <c r="A15" s="2" t="s">
        <v>68</v>
      </c>
      <c r="B15" s="1"/>
      <c r="C15" s="14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5" t="s">
        <v>218</v>
      </c>
      <c r="B16" s="1"/>
      <c r="C16" s="14"/>
      <c r="D16" s="1"/>
      <c r="E16" s="1"/>
      <c r="F16" s="1"/>
      <c r="G16" s="1"/>
      <c r="H16" s="1"/>
      <c r="I16" s="1"/>
      <c r="J16" s="1"/>
      <c r="K16" s="1"/>
    </row>
    <row r="17" spans="1:1" x14ac:dyDescent="0.25">
      <c r="A17" s="5" t="s">
        <v>219</v>
      </c>
    </row>
    <row r="18" spans="1:1" x14ac:dyDescent="0.25">
      <c r="A18" s="5" t="s">
        <v>220</v>
      </c>
    </row>
    <row r="20" spans="1:1" x14ac:dyDescent="0.25">
      <c r="A20" s="4" t="s">
        <v>221</v>
      </c>
    </row>
    <row r="21" spans="1:1" x14ac:dyDescent="0.25">
      <c r="A21" s="3" t="s">
        <v>73</v>
      </c>
    </row>
  </sheetData>
  <hyperlinks>
    <hyperlink ref="A20:K20" r:id="rId1" display="Všechny detaily tohoto turnaje naleznete pod  https://chess-results.com/tnr1221836.aspx?lan=5" xr:uid="{00000000-0004-0000-0000-000000000000}"/>
    <hyperlink ref="A21:K21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1466-2436-412C-A872-CFF3C59C3C85}">
  <dimension ref="A1:K31"/>
  <sheetViews>
    <sheetView zoomScale="85" zoomScaleNormal="85" workbookViewId="0">
      <selection activeCell="D21" sqref="D21:H21"/>
    </sheetView>
  </sheetViews>
  <sheetFormatPr defaultRowHeight="15" x14ac:dyDescent="0.25"/>
  <cols>
    <col min="3" max="3" width="9.140625" style="13"/>
    <col min="4" max="4" width="14.42578125" bestFit="1" customWidth="1"/>
    <col min="7" max="7" width="21.42578125" bestFit="1" customWidth="1"/>
  </cols>
  <sheetData>
    <row r="1" spans="1:11" x14ac:dyDescent="0.25">
      <c r="A1" s="3" t="s">
        <v>0</v>
      </c>
      <c r="B1" s="1"/>
      <c r="C1" s="14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326</v>
      </c>
      <c r="B2" s="1"/>
      <c r="C2" s="14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">
        <v>327</v>
      </c>
      <c r="B3" s="1"/>
      <c r="C3" s="14"/>
      <c r="D3" s="1"/>
      <c r="E3" s="1"/>
      <c r="F3" s="1"/>
      <c r="G3" s="1"/>
      <c r="H3" s="1"/>
      <c r="I3" s="1"/>
      <c r="J3" s="1"/>
      <c r="K3" s="1"/>
    </row>
    <row r="4" spans="1:11" x14ac:dyDescent="0.25">
      <c r="A4" s="2" t="s">
        <v>16</v>
      </c>
      <c r="B4" s="1"/>
      <c r="C4" s="14"/>
      <c r="D4" s="1"/>
      <c r="E4" s="1"/>
      <c r="F4" s="1"/>
      <c r="G4" s="1"/>
      <c r="H4" s="1"/>
      <c r="I4" s="1"/>
      <c r="J4" s="1"/>
      <c r="K4" s="1"/>
    </row>
    <row r="5" spans="1:11" x14ac:dyDescent="0.25">
      <c r="A5" s="11" t="s">
        <v>17</v>
      </c>
      <c r="B5" s="11" t="s">
        <v>18</v>
      </c>
      <c r="C5" s="11" t="s">
        <v>348</v>
      </c>
      <c r="D5" s="10" t="s">
        <v>19</v>
      </c>
      <c r="E5" s="10" t="s">
        <v>20</v>
      </c>
      <c r="F5" s="12" t="s">
        <v>21</v>
      </c>
      <c r="G5" s="10" t="s">
        <v>22</v>
      </c>
      <c r="H5" s="11" t="s">
        <v>23</v>
      </c>
      <c r="I5" s="11" t="s">
        <v>24</v>
      </c>
      <c r="J5" s="11" t="s">
        <v>25</v>
      </c>
      <c r="K5" s="11" t="s">
        <v>26</v>
      </c>
    </row>
    <row r="6" spans="1:11" x14ac:dyDescent="0.25">
      <c r="A6" s="8">
        <v>1</v>
      </c>
      <c r="B6" s="8">
        <v>2</v>
      </c>
      <c r="C6" s="8" t="s">
        <v>350</v>
      </c>
      <c r="D6" s="7" t="s">
        <v>101</v>
      </c>
      <c r="E6" s="7" t="s">
        <v>28</v>
      </c>
      <c r="F6" s="9">
        <v>1607</v>
      </c>
      <c r="G6" s="7" t="s">
        <v>99</v>
      </c>
      <c r="H6" s="8">
        <v>5.5</v>
      </c>
      <c r="I6" s="8">
        <v>28</v>
      </c>
      <c r="J6" s="8">
        <v>30.5</v>
      </c>
      <c r="K6" s="8">
        <v>0</v>
      </c>
    </row>
    <row r="7" spans="1:11" x14ac:dyDescent="0.25">
      <c r="A7" s="8">
        <v>2</v>
      </c>
      <c r="B7" s="8">
        <v>6</v>
      </c>
      <c r="C7" s="8" t="s">
        <v>350</v>
      </c>
      <c r="D7" s="7" t="s">
        <v>35</v>
      </c>
      <c r="E7" s="7" t="s">
        <v>28</v>
      </c>
      <c r="F7" s="9">
        <v>1373</v>
      </c>
      <c r="G7" s="7" t="s">
        <v>36</v>
      </c>
      <c r="H7" s="8">
        <v>5</v>
      </c>
      <c r="I7" s="8">
        <v>28</v>
      </c>
      <c r="J7" s="8">
        <v>31.5</v>
      </c>
      <c r="K7" s="8">
        <v>0</v>
      </c>
    </row>
    <row r="8" spans="1:11" x14ac:dyDescent="0.25">
      <c r="A8" s="8">
        <v>3</v>
      </c>
      <c r="B8" s="8">
        <v>4</v>
      </c>
      <c r="C8" s="8" t="s">
        <v>350</v>
      </c>
      <c r="D8" s="7" t="s">
        <v>118</v>
      </c>
      <c r="E8" s="7" t="s">
        <v>28</v>
      </c>
      <c r="F8" s="9">
        <v>1411</v>
      </c>
      <c r="G8" s="7" t="s">
        <v>99</v>
      </c>
      <c r="H8" s="8">
        <v>5</v>
      </c>
      <c r="I8" s="8">
        <v>26.5</v>
      </c>
      <c r="J8" s="8">
        <v>27</v>
      </c>
      <c r="K8" s="8">
        <v>0</v>
      </c>
    </row>
    <row r="9" spans="1:11" x14ac:dyDescent="0.25">
      <c r="A9" s="8">
        <v>4</v>
      </c>
      <c r="B9" s="8">
        <v>5</v>
      </c>
      <c r="C9" s="8" t="s">
        <v>351</v>
      </c>
      <c r="D9" s="7" t="s">
        <v>51</v>
      </c>
      <c r="E9" s="7" t="s">
        <v>28</v>
      </c>
      <c r="F9" s="9">
        <v>1392</v>
      </c>
      <c r="G9" s="7" t="s">
        <v>52</v>
      </c>
      <c r="H9" s="8">
        <v>5</v>
      </c>
      <c r="I9" s="8">
        <v>23.5</v>
      </c>
      <c r="J9" s="8">
        <v>25.5</v>
      </c>
      <c r="K9" s="8">
        <v>0</v>
      </c>
    </row>
    <row r="10" spans="1:11" x14ac:dyDescent="0.25">
      <c r="A10" s="8">
        <v>5</v>
      </c>
      <c r="B10" s="8">
        <v>1</v>
      </c>
      <c r="C10" s="8" t="s">
        <v>350</v>
      </c>
      <c r="D10" s="7" t="s">
        <v>37</v>
      </c>
      <c r="E10" s="7" t="s">
        <v>28</v>
      </c>
      <c r="F10" s="9">
        <v>1613</v>
      </c>
      <c r="G10" s="7" t="s">
        <v>38</v>
      </c>
      <c r="H10" s="8">
        <v>4.5</v>
      </c>
      <c r="I10" s="8">
        <v>26</v>
      </c>
      <c r="J10" s="8">
        <v>28.5</v>
      </c>
      <c r="K10" s="8">
        <v>0</v>
      </c>
    </row>
    <row r="11" spans="1:11" x14ac:dyDescent="0.25">
      <c r="A11" s="8">
        <v>6</v>
      </c>
      <c r="B11" s="8">
        <v>7</v>
      </c>
      <c r="C11" s="8" t="s">
        <v>350</v>
      </c>
      <c r="D11" s="7" t="s">
        <v>211</v>
      </c>
      <c r="E11" s="7" t="s">
        <v>28</v>
      </c>
      <c r="F11" s="9">
        <v>1351</v>
      </c>
      <c r="G11" s="7" t="s">
        <v>212</v>
      </c>
      <c r="H11" s="8">
        <v>4.5</v>
      </c>
      <c r="I11" s="8">
        <v>24</v>
      </c>
      <c r="J11" s="8">
        <v>26.5</v>
      </c>
      <c r="K11" s="8">
        <v>0</v>
      </c>
    </row>
    <row r="12" spans="1:11" x14ac:dyDescent="0.25">
      <c r="A12" s="8">
        <v>7</v>
      </c>
      <c r="B12" s="8">
        <v>10</v>
      </c>
      <c r="C12" s="8" t="s">
        <v>349</v>
      </c>
      <c r="D12" s="7" t="s">
        <v>328</v>
      </c>
      <c r="E12" s="7" t="s">
        <v>28</v>
      </c>
      <c r="F12" s="9">
        <v>1236</v>
      </c>
      <c r="G12" s="7" t="s">
        <v>329</v>
      </c>
      <c r="H12" s="8">
        <v>4</v>
      </c>
      <c r="I12" s="8">
        <v>27.5</v>
      </c>
      <c r="J12" s="8">
        <v>30</v>
      </c>
      <c r="K12" s="8">
        <v>0</v>
      </c>
    </row>
    <row r="13" spans="1:11" x14ac:dyDescent="0.25">
      <c r="A13" s="8">
        <v>8</v>
      </c>
      <c r="B13" s="8">
        <v>15</v>
      </c>
      <c r="C13" s="8" t="s">
        <v>350</v>
      </c>
      <c r="D13" s="7" t="s">
        <v>330</v>
      </c>
      <c r="E13" s="7" t="s">
        <v>28</v>
      </c>
      <c r="F13" s="9">
        <v>0</v>
      </c>
      <c r="G13" s="7" t="s">
        <v>215</v>
      </c>
      <c r="H13" s="8">
        <v>4</v>
      </c>
      <c r="I13" s="8">
        <v>21.5</v>
      </c>
      <c r="J13" s="8">
        <v>23.5</v>
      </c>
      <c r="K13" s="8">
        <v>0</v>
      </c>
    </row>
    <row r="14" spans="1:11" x14ac:dyDescent="0.25">
      <c r="A14" s="8">
        <v>9</v>
      </c>
      <c r="B14" s="8">
        <v>3</v>
      </c>
      <c r="C14" s="8" t="s">
        <v>353</v>
      </c>
      <c r="D14" s="7" t="s">
        <v>331</v>
      </c>
      <c r="E14" s="7" t="s">
        <v>28</v>
      </c>
      <c r="F14" s="9">
        <v>1422</v>
      </c>
      <c r="G14" s="7" t="s">
        <v>332</v>
      </c>
      <c r="H14" s="8">
        <v>3.5</v>
      </c>
      <c r="I14" s="8">
        <v>22</v>
      </c>
      <c r="J14" s="8">
        <v>24</v>
      </c>
      <c r="K14" s="8">
        <v>0</v>
      </c>
    </row>
    <row r="15" spans="1:11" x14ac:dyDescent="0.25">
      <c r="A15" s="8">
        <v>10</v>
      </c>
      <c r="B15" s="8">
        <v>14</v>
      </c>
      <c r="C15" s="8" t="s">
        <v>351</v>
      </c>
      <c r="D15" s="7" t="s">
        <v>333</v>
      </c>
      <c r="E15" s="7" t="s">
        <v>28</v>
      </c>
      <c r="F15" s="9">
        <v>1002</v>
      </c>
      <c r="G15" s="7" t="s">
        <v>52</v>
      </c>
      <c r="H15" s="8">
        <v>3</v>
      </c>
      <c r="I15" s="8">
        <v>24</v>
      </c>
      <c r="J15" s="8">
        <v>27</v>
      </c>
      <c r="K15" s="8">
        <v>0</v>
      </c>
    </row>
    <row r="16" spans="1:11" x14ac:dyDescent="0.25">
      <c r="A16" s="8">
        <v>11</v>
      </c>
      <c r="B16" s="8">
        <v>9</v>
      </c>
      <c r="C16" s="8" t="s">
        <v>350</v>
      </c>
      <c r="D16" s="7" t="s">
        <v>334</v>
      </c>
      <c r="E16" s="7" t="s">
        <v>28</v>
      </c>
      <c r="F16" s="9">
        <v>1292</v>
      </c>
      <c r="G16" s="7" t="s">
        <v>335</v>
      </c>
      <c r="H16" s="8">
        <v>3</v>
      </c>
      <c r="I16" s="8">
        <v>23</v>
      </c>
      <c r="J16" s="8">
        <v>25</v>
      </c>
      <c r="K16" s="8">
        <v>0</v>
      </c>
    </row>
    <row r="17" spans="1:11" x14ac:dyDescent="0.25">
      <c r="A17" s="8">
        <v>12</v>
      </c>
      <c r="B17" s="8">
        <v>8</v>
      </c>
      <c r="C17" s="8" t="s">
        <v>350</v>
      </c>
      <c r="D17" s="7" t="s">
        <v>336</v>
      </c>
      <c r="E17" s="7" t="s">
        <v>28</v>
      </c>
      <c r="F17" s="9">
        <v>1300</v>
      </c>
      <c r="G17" s="7" t="s">
        <v>252</v>
      </c>
      <c r="H17" s="8">
        <v>3</v>
      </c>
      <c r="I17" s="8">
        <v>22</v>
      </c>
      <c r="J17" s="8">
        <v>22.5</v>
      </c>
      <c r="K17" s="8">
        <v>0</v>
      </c>
    </row>
    <row r="18" spans="1:11" x14ac:dyDescent="0.25">
      <c r="A18" s="8">
        <v>13</v>
      </c>
      <c r="B18" s="8">
        <v>17</v>
      </c>
      <c r="C18" s="8" t="s">
        <v>350</v>
      </c>
      <c r="D18" s="7" t="s">
        <v>337</v>
      </c>
      <c r="E18" s="7" t="s">
        <v>28</v>
      </c>
      <c r="F18" s="9">
        <v>0</v>
      </c>
      <c r="G18" s="7" t="s">
        <v>338</v>
      </c>
      <c r="H18" s="8">
        <v>3</v>
      </c>
      <c r="I18" s="8">
        <v>17</v>
      </c>
      <c r="J18" s="8">
        <v>17.5</v>
      </c>
      <c r="K18" s="8">
        <v>0</v>
      </c>
    </row>
    <row r="19" spans="1:11" x14ac:dyDescent="0.25">
      <c r="A19" s="8">
        <v>14</v>
      </c>
      <c r="B19" s="8">
        <v>16</v>
      </c>
      <c r="C19" s="8" t="s">
        <v>349</v>
      </c>
      <c r="D19" s="7" t="s">
        <v>339</v>
      </c>
      <c r="E19" s="7" t="s">
        <v>28</v>
      </c>
      <c r="F19" s="9">
        <v>0</v>
      </c>
      <c r="G19" s="7" t="s">
        <v>340</v>
      </c>
      <c r="H19" s="8">
        <v>2.5</v>
      </c>
      <c r="I19" s="8">
        <v>20</v>
      </c>
      <c r="J19" s="8">
        <v>20.5</v>
      </c>
      <c r="K19" s="8">
        <v>0</v>
      </c>
    </row>
    <row r="20" spans="1:11" x14ac:dyDescent="0.25">
      <c r="A20" s="8">
        <v>15</v>
      </c>
      <c r="B20" s="8">
        <v>11</v>
      </c>
      <c r="C20" s="8" t="s">
        <v>350</v>
      </c>
      <c r="D20" s="7" t="s">
        <v>341</v>
      </c>
      <c r="E20" s="7" t="s">
        <v>28</v>
      </c>
      <c r="F20" s="9">
        <v>1186</v>
      </c>
      <c r="G20" s="7" t="s">
        <v>212</v>
      </c>
      <c r="H20" s="8">
        <v>2.5</v>
      </c>
      <c r="I20" s="8">
        <v>19.5</v>
      </c>
      <c r="J20" s="8">
        <v>20</v>
      </c>
      <c r="K20" s="8">
        <v>0</v>
      </c>
    </row>
    <row r="21" spans="1:11" x14ac:dyDescent="0.25">
      <c r="A21" s="8">
        <v>16</v>
      </c>
      <c r="B21" s="8">
        <v>12</v>
      </c>
      <c r="C21" s="8" t="s">
        <v>351</v>
      </c>
      <c r="D21" s="7" t="s">
        <v>342</v>
      </c>
      <c r="E21" s="7" t="s">
        <v>28</v>
      </c>
      <c r="F21" s="9">
        <v>1050</v>
      </c>
      <c r="G21" s="7" t="s">
        <v>52</v>
      </c>
      <c r="H21" s="8">
        <v>2.5</v>
      </c>
      <c r="I21" s="8">
        <v>19</v>
      </c>
      <c r="J21" s="8">
        <v>19.5</v>
      </c>
      <c r="K21" s="8">
        <v>0</v>
      </c>
    </row>
    <row r="22" spans="1:11" x14ac:dyDescent="0.25">
      <c r="A22" s="8">
        <v>17</v>
      </c>
      <c r="B22" s="8">
        <v>18</v>
      </c>
      <c r="C22" s="8" t="s">
        <v>350</v>
      </c>
      <c r="D22" s="7" t="s">
        <v>343</v>
      </c>
      <c r="E22" s="7" t="s">
        <v>28</v>
      </c>
      <c r="F22" s="9">
        <v>0</v>
      </c>
      <c r="G22" s="7" t="s">
        <v>335</v>
      </c>
      <c r="H22" s="8">
        <v>2</v>
      </c>
      <c r="I22" s="8">
        <v>21</v>
      </c>
      <c r="J22" s="8">
        <v>21.5</v>
      </c>
      <c r="K22" s="8">
        <v>0</v>
      </c>
    </row>
    <row r="23" spans="1:11" x14ac:dyDescent="0.25">
      <c r="A23" s="8">
        <v>18</v>
      </c>
      <c r="B23" s="8">
        <v>13</v>
      </c>
      <c r="C23" s="8" t="s">
        <v>350</v>
      </c>
      <c r="D23" s="7" t="s">
        <v>344</v>
      </c>
      <c r="E23" s="7" t="s">
        <v>28</v>
      </c>
      <c r="F23" s="9">
        <v>1046</v>
      </c>
      <c r="G23" s="7" t="s">
        <v>52</v>
      </c>
      <c r="H23" s="8">
        <v>0.5</v>
      </c>
      <c r="I23" s="8">
        <v>18.5</v>
      </c>
      <c r="J23" s="8">
        <v>20.5</v>
      </c>
      <c r="K23" s="8">
        <v>0</v>
      </c>
    </row>
    <row r="25" spans="1:11" x14ac:dyDescent="0.25">
      <c r="A25" s="2" t="s">
        <v>68</v>
      </c>
      <c r="B25" s="1"/>
      <c r="C25" s="14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5" t="s">
        <v>345</v>
      </c>
      <c r="B26" s="1"/>
      <c r="C26" s="14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5" t="s">
        <v>70</v>
      </c>
      <c r="B27" s="1"/>
      <c r="C27" s="14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5" t="s">
        <v>346</v>
      </c>
      <c r="B28" s="1"/>
      <c r="C28" s="14"/>
      <c r="D28" s="1"/>
      <c r="E28" s="1"/>
      <c r="F28" s="1"/>
      <c r="G28" s="1"/>
      <c r="H28" s="1"/>
      <c r="I28" s="1"/>
      <c r="J28" s="1"/>
      <c r="K28" s="1"/>
    </row>
    <row r="30" spans="1:11" x14ac:dyDescent="0.25">
      <c r="A30" s="4" t="s">
        <v>347</v>
      </c>
      <c r="B30" s="1"/>
      <c r="C30" s="14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3" t="s">
        <v>73</v>
      </c>
      <c r="B31" s="1"/>
      <c r="C31" s="14"/>
      <c r="D31" s="1"/>
      <c r="E31" s="1"/>
      <c r="F31" s="1"/>
      <c r="G31" s="1"/>
      <c r="H31" s="1"/>
      <c r="I31" s="1"/>
      <c r="J31" s="1"/>
      <c r="K31" s="1"/>
    </row>
  </sheetData>
  <hyperlinks>
    <hyperlink ref="A30:K30" r:id="rId1" display="Všechny detaily tohoto turnaje naleznete pod  https://chess-results.com/tnr1229017.aspx?lan=5" xr:uid="{00000000-0004-0000-0000-000000000000}"/>
    <hyperlink ref="A31:K31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650-79D5-41B3-BB8A-EEDB50E87687}">
  <dimension ref="A1:J100"/>
  <sheetViews>
    <sheetView topLeftCell="A10" workbookViewId="0">
      <selection activeCell="D92" sqref="D92:G92"/>
    </sheetView>
  </sheetViews>
  <sheetFormatPr defaultRowHeight="15" x14ac:dyDescent="0.25"/>
  <cols>
    <col min="4" max="4" width="17.28515625" bestFit="1" customWidth="1"/>
    <col min="7" max="7" width="29.28515625" bestFit="1" customWidth="1"/>
  </cols>
  <sheetData>
    <row r="1" spans="1:1" x14ac:dyDescent="0.25">
      <c r="A1" s="3" t="s">
        <v>0</v>
      </c>
    </row>
    <row r="2" spans="1:1" x14ac:dyDescent="0.25">
      <c r="A2" s="2" t="s">
        <v>222</v>
      </c>
    </row>
    <row r="3" spans="1:1" x14ac:dyDescent="0.25">
      <c r="A3" s="5" t="s">
        <v>223</v>
      </c>
    </row>
    <row r="4" spans="1:1" x14ac:dyDescent="0.25">
      <c r="A4" s="5" t="s">
        <v>3</v>
      </c>
    </row>
    <row r="5" spans="1:1" x14ac:dyDescent="0.25">
      <c r="A5" s="5" t="s">
        <v>224</v>
      </c>
    </row>
    <row r="6" spans="1:1" x14ac:dyDescent="0.25">
      <c r="A6" s="5" t="s">
        <v>225</v>
      </c>
    </row>
    <row r="7" spans="1:1" x14ac:dyDescent="0.25">
      <c r="A7" s="5" t="s">
        <v>226</v>
      </c>
    </row>
    <row r="8" spans="1:1" x14ac:dyDescent="0.25">
      <c r="A8" s="5" t="s">
        <v>227</v>
      </c>
    </row>
    <row r="9" spans="1:1" x14ac:dyDescent="0.25">
      <c r="A9" s="5" t="s">
        <v>228</v>
      </c>
    </row>
    <row r="10" spans="1:1" x14ac:dyDescent="0.25">
      <c r="A10" s="5" t="s">
        <v>11</v>
      </c>
    </row>
    <row r="11" spans="1:1" x14ac:dyDescent="0.25">
      <c r="A11" s="5" t="s">
        <v>12</v>
      </c>
    </row>
    <row r="12" spans="1:1" x14ac:dyDescent="0.25">
      <c r="A12" s="5" t="s">
        <v>229</v>
      </c>
    </row>
    <row r="13" spans="1:1" x14ac:dyDescent="0.25">
      <c r="A13" s="5" t="s">
        <v>230</v>
      </c>
    </row>
    <row r="15" spans="1:1" x14ac:dyDescent="0.25">
      <c r="A15" s="6" t="s">
        <v>231</v>
      </c>
    </row>
    <row r="16" spans="1:1" x14ac:dyDescent="0.25">
      <c r="A16" s="2" t="s">
        <v>232</v>
      </c>
    </row>
    <row r="17" spans="1:10" x14ac:dyDescent="0.25">
      <c r="A17" s="11" t="s">
        <v>17</v>
      </c>
      <c r="B17" s="11" t="s">
        <v>18</v>
      </c>
      <c r="C17" s="10" t="s">
        <v>348</v>
      </c>
      <c r="D17" s="10" t="s">
        <v>19</v>
      </c>
      <c r="E17" s="10" t="s">
        <v>20</v>
      </c>
      <c r="F17" s="12" t="s">
        <v>21</v>
      </c>
      <c r="G17" s="10" t="s">
        <v>22</v>
      </c>
      <c r="H17" s="11" t="s">
        <v>24</v>
      </c>
      <c r="I17" s="11" t="s">
        <v>25</v>
      </c>
      <c r="J17" s="11" t="s">
        <v>26</v>
      </c>
    </row>
    <row r="18" spans="1:10" x14ac:dyDescent="0.25">
      <c r="A18" s="8">
        <v>1</v>
      </c>
      <c r="B18" s="8">
        <v>2</v>
      </c>
      <c r="C18" s="7" t="s">
        <v>353</v>
      </c>
      <c r="D18" s="7" t="s">
        <v>233</v>
      </c>
      <c r="E18" s="7" t="s">
        <v>28</v>
      </c>
      <c r="F18" s="9">
        <v>2221</v>
      </c>
      <c r="G18" s="7" t="s">
        <v>36</v>
      </c>
      <c r="H18" s="8">
        <v>7</v>
      </c>
      <c r="I18" s="8">
        <v>48</v>
      </c>
      <c r="J18" s="8">
        <v>53</v>
      </c>
    </row>
    <row r="19" spans="1:10" x14ac:dyDescent="0.25">
      <c r="A19" s="8">
        <v>2</v>
      </c>
      <c r="B19" s="8">
        <v>5</v>
      </c>
      <c r="C19" s="7" t="s">
        <v>353</v>
      </c>
      <c r="D19" s="7" t="s">
        <v>234</v>
      </c>
      <c r="E19" s="7" t="s">
        <v>28</v>
      </c>
      <c r="F19" s="9">
        <v>2137</v>
      </c>
      <c r="G19" s="7" t="s">
        <v>36</v>
      </c>
      <c r="H19" s="8">
        <v>7</v>
      </c>
      <c r="I19" s="8">
        <v>44</v>
      </c>
      <c r="J19" s="8">
        <v>48.5</v>
      </c>
    </row>
    <row r="20" spans="1:10" x14ac:dyDescent="0.25">
      <c r="A20" s="8">
        <v>3</v>
      </c>
      <c r="B20" s="8">
        <v>18</v>
      </c>
      <c r="C20" s="7" t="s">
        <v>353</v>
      </c>
      <c r="D20" s="7" t="s">
        <v>235</v>
      </c>
      <c r="E20" s="7" t="s">
        <v>28</v>
      </c>
      <c r="F20" s="9">
        <v>1943</v>
      </c>
      <c r="G20" s="7" t="s">
        <v>91</v>
      </c>
      <c r="H20" s="8">
        <v>7</v>
      </c>
      <c r="I20" s="8">
        <v>41</v>
      </c>
      <c r="J20" s="8">
        <v>44.5</v>
      </c>
    </row>
    <row r="21" spans="1:10" x14ac:dyDescent="0.25">
      <c r="A21" s="8">
        <v>4</v>
      </c>
      <c r="B21" s="8">
        <v>6</v>
      </c>
      <c r="C21" s="7" t="s">
        <v>353</v>
      </c>
      <c r="D21" s="7" t="s">
        <v>236</v>
      </c>
      <c r="E21" s="7" t="s">
        <v>28</v>
      </c>
      <c r="F21" s="9">
        <v>2109</v>
      </c>
      <c r="G21" s="7" t="s">
        <v>237</v>
      </c>
      <c r="H21" s="8">
        <v>6.5</v>
      </c>
      <c r="I21" s="8">
        <v>47</v>
      </c>
      <c r="J21" s="8">
        <v>50</v>
      </c>
    </row>
    <row r="22" spans="1:10" x14ac:dyDescent="0.25">
      <c r="A22" s="8">
        <v>5</v>
      </c>
      <c r="B22" s="8">
        <v>7</v>
      </c>
      <c r="C22" s="7" t="s">
        <v>353</v>
      </c>
      <c r="D22" s="7" t="s">
        <v>238</v>
      </c>
      <c r="E22" s="7" t="s">
        <v>28</v>
      </c>
      <c r="F22" s="9">
        <v>2089</v>
      </c>
      <c r="G22" s="7" t="s">
        <v>112</v>
      </c>
      <c r="H22" s="8">
        <v>6.5</v>
      </c>
      <c r="I22" s="8">
        <v>46.5</v>
      </c>
      <c r="J22" s="8">
        <v>51</v>
      </c>
    </row>
    <row r="23" spans="1:10" x14ac:dyDescent="0.25">
      <c r="A23" s="8">
        <v>6</v>
      </c>
      <c r="B23" s="8">
        <v>1</v>
      </c>
      <c r="C23" s="7" t="s">
        <v>353</v>
      </c>
      <c r="D23" s="7" t="s">
        <v>239</v>
      </c>
      <c r="E23" s="7" t="s">
        <v>28</v>
      </c>
      <c r="F23" s="9">
        <v>2239</v>
      </c>
      <c r="G23" s="7" t="s">
        <v>36</v>
      </c>
      <c r="H23" s="8">
        <v>6.5</v>
      </c>
      <c r="I23" s="8">
        <v>44.5</v>
      </c>
      <c r="J23" s="8">
        <v>49.5</v>
      </c>
    </row>
    <row r="24" spans="1:10" x14ac:dyDescent="0.25">
      <c r="A24" s="8">
        <v>7</v>
      </c>
      <c r="B24" s="8">
        <v>3</v>
      </c>
      <c r="C24" s="7" t="s">
        <v>353</v>
      </c>
      <c r="D24" s="7" t="s">
        <v>240</v>
      </c>
      <c r="E24" s="7" t="s">
        <v>28</v>
      </c>
      <c r="F24" s="9">
        <v>2156</v>
      </c>
      <c r="G24" s="7" t="s">
        <v>91</v>
      </c>
      <c r="H24" s="8">
        <v>6.5</v>
      </c>
      <c r="I24" s="8">
        <v>44</v>
      </c>
      <c r="J24" s="8">
        <v>48</v>
      </c>
    </row>
    <row r="25" spans="1:10" x14ac:dyDescent="0.25">
      <c r="A25" s="8">
        <v>8</v>
      </c>
      <c r="B25" s="8">
        <v>4</v>
      </c>
      <c r="C25" s="7" t="s">
        <v>353</v>
      </c>
      <c r="D25" s="7" t="s">
        <v>241</v>
      </c>
      <c r="E25" s="7" t="s">
        <v>28</v>
      </c>
      <c r="F25" s="9">
        <v>2147</v>
      </c>
      <c r="G25" s="7" t="s">
        <v>242</v>
      </c>
      <c r="H25" s="8">
        <v>6</v>
      </c>
      <c r="I25" s="8">
        <v>46.5</v>
      </c>
      <c r="J25" s="8">
        <v>49.5</v>
      </c>
    </row>
    <row r="26" spans="1:10" x14ac:dyDescent="0.25">
      <c r="A26" s="8">
        <v>9</v>
      </c>
      <c r="B26" s="8">
        <v>11</v>
      </c>
      <c r="C26" s="7" t="s">
        <v>353</v>
      </c>
      <c r="D26" s="7" t="s">
        <v>243</v>
      </c>
      <c r="E26" s="7" t="s">
        <v>28</v>
      </c>
      <c r="F26" s="9">
        <v>1975</v>
      </c>
      <c r="G26" s="7" t="s">
        <v>91</v>
      </c>
      <c r="H26" s="8">
        <v>6</v>
      </c>
      <c r="I26" s="8">
        <v>44.5</v>
      </c>
      <c r="J26" s="8">
        <v>48</v>
      </c>
    </row>
    <row r="27" spans="1:10" x14ac:dyDescent="0.25">
      <c r="A27" s="8">
        <v>10</v>
      </c>
      <c r="B27" s="8">
        <v>17</v>
      </c>
      <c r="C27" s="7" t="s">
        <v>353</v>
      </c>
      <c r="D27" s="7" t="s">
        <v>244</v>
      </c>
      <c r="E27" s="7" t="s">
        <v>28</v>
      </c>
      <c r="F27" s="9">
        <v>1950</v>
      </c>
      <c r="G27" s="7" t="s">
        <v>245</v>
      </c>
      <c r="H27" s="8">
        <v>6</v>
      </c>
      <c r="I27" s="8">
        <v>42.5</v>
      </c>
      <c r="J27" s="8">
        <v>46</v>
      </c>
    </row>
    <row r="28" spans="1:10" x14ac:dyDescent="0.25">
      <c r="A28" s="8">
        <v>11</v>
      </c>
      <c r="B28" s="8">
        <v>10</v>
      </c>
      <c r="C28" s="7" t="s">
        <v>353</v>
      </c>
      <c r="D28" s="7" t="s">
        <v>246</v>
      </c>
      <c r="E28" s="7" t="s">
        <v>28</v>
      </c>
      <c r="F28" s="9">
        <v>2010</v>
      </c>
      <c r="G28" s="7" t="s">
        <v>99</v>
      </c>
      <c r="H28" s="8">
        <v>5.5</v>
      </c>
      <c r="I28" s="8">
        <v>47.5</v>
      </c>
      <c r="J28" s="8">
        <v>50.5</v>
      </c>
    </row>
    <row r="29" spans="1:10" x14ac:dyDescent="0.25">
      <c r="A29" s="8">
        <v>12</v>
      </c>
      <c r="B29" s="8">
        <v>20</v>
      </c>
      <c r="C29" s="7" t="s">
        <v>353</v>
      </c>
      <c r="D29" s="7" t="s">
        <v>247</v>
      </c>
      <c r="E29" s="7" t="s">
        <v>28</v>
      </c>
      <c r="F29" s="9">
        <v>1935</v>
      </c>
      <c r="G29" s="7" t="s">
        <v>91</v>
      </c>
      <c r="H29" s="8">
        <v>5.5</v>
      </c>
      <c r="I29" s="8">
        <v>46</v>
      </c>
      <c r="J29" s="8">
        <v>49</v>
      </c>
    </row>
    <row r="30" spans="1:10" x14ac:dyDescent="0.25">
      <c r="A30" s="8">
        <v>13</v>
      </c>
      <c r="B30" s="8">
        <v>15</v>
      </c>
      <c r="C30" s="7" t="s">
        <v>353</v>
      </c>
      <c r="D30" s="7" t="s">
        <v>248</v>
      </c>
      <c r="E30" s="7" t="s">
        <v>28</v>
      </c>
      <c r="F30" s="9">
        <v>1955</v>
      </c>
      <c r="G30" s="7" t="s">
        <v>249</v>
      </c>
      <c r="H30" s="8">
        <v>5.5</v>
      </c>
      <c r="I30" s="8">
        <v>44.5</v>
      </c>
      <c r="J30" s="8">
        <v>48.5</v>
      </c>
    </row>
    <row r="31" spans="1:10" x14ac:dyDescent="0.25">
      <c r="A31" s="8">
        <v>14</v>
      </c>
      <c r="B31" s="8">
        <v>12</v>
      </c>
      <c r="C31" s="7" t="s">
        <v>353</v>
      </c>
      <c r="D31" s="7" t="s">
        <v>250</v>
      </c>
      <c r="E31" s="7" t="s">
        <v>28</v>
      </c>
      <c r="F31" s="9">
        <v>1968</v>
      </c>
      <c r="G31" s="7" t="s">
        <v>99</v>
      </c>
      <c r="H31" s="8">
        <v>5.5</v>
      </c>
      <c r="I31" s="8">
        <v>44.5</v>
      </c>
      <c r="J31" s="8">
        <v>47.5</v>
      </c>
    </row>
    <row r="32" spans="1:10" x14ac:dyDescent="0.25">
      <c r="A32" s="8">
        <v>15</v>
      </c>
      <c r="B32" s="8">
        <v>8</v>
      </c>
      <c r="C32" s="7" t="s">
        <v>353</v>
      </c>
      <c r="D32" s="7" t="s">
        <v>251</v>
      </c>
      <c r="E32" s="7" t="s">
        <v>28</v>
      </c>
      <c r="F32" s="9">
        <v>2055</v>
      </c>
      <c r="G32" s="7" t="s">
        <v>252</v>
      </c>
      <c r="H32" s="8">
        <v>5.5</v>
      </c>
      <c r="I32" s="8">
        <v>41.5</v>
      </c>
      <c r="J32" s="8">
        <v>46</v>
      </c>
    </row>
    <row r="33" spans="1:10" x14ac:dyDescent="0.25">
      <c r="A33" s="8">
        <v>16</v>
      </c>
      <c r="B33" s="8">
        <v>30</v>
      </c>
      <c r="C33" s="7" t="s">
        <v>353</v>
      </c>
      <c r="D33" s="7" t="s">
        <v>253</v>
      </c>
      <c r="E33" s="7" t="s">
        <v>28</v>
      </c>
      <c r="F33" s="9">
        <v>1809</v>
      </c>
      <c r="G33" s="7" t="s">
        <v>254</v>
      </c>
      <c r="H33" s="8">
        <v>5.5</v>
      </c>
      <c r="I33" s="8">
        <v>41</v>
      </c>
      <c r="J33" s="8">
        <v>43.5</v>
      </c>
    </row>
    <row r="34" spans="1:10" x14ac:dyDescent="0.25">
      <c r="A34" s="8">
        <v>17</v>
      </c>
      <c r="B34" s="8">
        <v>13</v>
      </c>
      <c r="C34" s="7" t="s">
        <v>353</v>
      </c>
      <c r="D34" s="7" t="s">
        <v>255</v>
      </c>
      <c r="E34" s="7" t="s">
        <v>28</v>
      </c>
      <c r="F34" s="9">
        <v>1959</v>
      </c>
      <c r="G34" s="7" t="s">
        <v>91</v>
      </c>
      <c r="H34" s="8">
        <v>5.5</v>
      </c>
      <c r="I34" s="8">
        <v>40.5</v>
      </c>
      <c r="J34" s="8">
        <v>44</v>
      </c>
    </row>
    <row r="35" spans="1:10" x14ac:dyDescent="0.25">
      <c r="A35" s="8">
        <v>18</v>
      </c>
      <c r="B35" s="8">
        <v>24</v>
      </c>
      <c r="C35" s="7" t="s">
        <v>349</v>
      </c>
      <c r="D35" s="7" t="s">
        <v>256</v>
      </c>
      <c r="E35" s="7" t="s">
        <v>28</v>
      </c>
      <c r="F35" s="9">
        <v>1866</v>
      </c>
      <c r="G35" s="7" t="s">
        <v>91</v>
      </c>
      <c r="H35" s="8">
        <v>5.5</v>
      </c>
      <c r="I35" s="8">
        <v>40</v>
      </c>
      <c r="J35" s="8">
        <v>43</v>
      </c>
    </row>
    <row r="36" spans="1:10" x14ac:dyDescent="0.25">
      <c r="A36" s="8">
        <v>19</v>
      </c>
      <c r="B36" s="8">
        <v>29</v>
      </c>
      <c r="C36" s="7" t="s">
        <v>349</v>
      </c>
      <c r="D36" s="7" t="s">
        <v>257</v>
      </c>
      <c r="E36" s="7" t="s">
        <v>28</v>
      </c>
      <c r="F36" s="9">
        <v>1810</v>
      </c>
      <c r="G36" s="7" t="s">
        <v>249</v>
      </c>
      <c r="H36" s="8">
        <v>5.5</v>
      </c>
      <c r="I36" s="8">
        <v>40</v>
      </c>
      <c r="J36" s="8">
        <v>42</v>
      </c>
    </row>
    <row r="37" spans="1:10" x14ac:dyDescent="0.25">
      <c r="A37" s="8">
        <v>20</v>
      </c>
      <c r="B37" s="8">
        <v>9</v>
      </c>
      <c r="C37" s="7" t="s">
        <v>353</v>
      </c>
      <c r="D37" s="7" t="s">
        <v>258</v>
      </c>
      <c r="E37" s="7" t="s">
        <v>28</v>
      </c>
      <c r="F37" s="9">
        <v>2025</v>
      </c>
      <c r="G37" s="7" t="s">
        <v>245</v>
      </c>
      <c r="H37" s="8">
        <v>5</v>
      </c>
      <c r="I37" s="8">
        <v>47</v>
      </c>
      <c r="J37" s="8">
        <v>50.5</v>
      </c>
    </row>
    <row r="38" spans="1:10" x14ac:dyDescent="0.25">
      <c r="A38" s="8">
        <v>21</v>
      </c>
      <c r="B38" s="8">
        <v>25</v>
      </c>
      <c r="C38" s="7" t="s">
        <v>353</v>
      </c>
      <c r="D38" s="7" t="s">
        <v>259</v>
      </c>
      <c r="E38" s="7" t="s">
        <v>28</v>
      </c>
      <c r="F38" s="9">
        <v>1864</v>
      </c>
      <c r="G38" s="7" t="s">
        <v>260</v>
      </c>
      <c r="H38" s="8">
        <v>5</v>
      </c>
      <c r="I38" s="8">
        <v>45.5</v>
      </c>
      <c r="J38" s="8">
        <v>48</v>
      </c>
    </row>
    <row r="39" spans="1:10" x14ac:dyDescent="0.25">
      <c r="A39" s="8">
        <v>22</v>
      </c>
      <c r="B39" s="8">
        <v>22</v>
      </c>
      <c r="C39" s="7" t="s">
        <v>353</v>
      </c>
      <c r="D39" s="7" t="s">
        <v>261</v>
      </c>
      <c r="E39" s="7" t="s">
        <v>28</v>
      </c>
      <c r="F39" s="9">
        <v>1919</v>
      </c>
      <c r="G39" s="7" t="s">
        <v>262</v>
      </c>
      <c r="H39" s="8">
        <v>5</v>
      </c>
      <c r="I39" s="8">
        <v>44.5</v>
      </c>
      <c r="J39" s="8">
        <v>48.5</v>
      </c>
    </row>
    <row r="40" spans="1:10" x14ac:dyDescent="0.25">
      <c r="A40" s="8">
        <v>23</v>
      </c>
      <c r="B40" s="8">
        <v>21</v>
      </c>
      <c r="C40" s="7" t="s">
        <v>353</v>
      </c>
      <c r="D40" s="7" t="s">
        <v>263</v>
      </c>
      <c r="E40" s="7" t="s">
        <v>28</v>
      </c>
      <c r="F40" s="9">
        <v>1928</v>
      </c>
      <c r="G40" s="7" t="s">
        <v>249</v>
      </c>
      <c r="H40" s="8">
        <v>5</v>
      </c>
      <c r="I40" s="8">
        <v>43</v>
      </c>
      <c r="J40" s="8">
        <v>46.5</v>
      </c>
    </row>
    <row r="41" spans="1:10" x14ac:dyDescent="0.25">
      <c r="A41" s="8">
        <v>24</v>
      </c>
      <c r="B41" s="8">
        <v>23</v>
      </c>
      <c r="C41" s="7" t="s">
        <v>350</v>
      </c>
      <c r="D41" s="7" t="s">
        <v>264</v>
      </c>
      <c r="E41" s="7" t="s">
        <v>265</v>
      </c>
      <c r="F41" s="9">
        <v>1878</v>
      </c>
      <c r="G41" s="7" t="s">
        <v>266</v>
      </c>
      <c r="H41" s="8">
        <v>5</v>
      </c>
      <c r="I41" s="8">
        <v>42.5</v>
      </c>
      <c r="J41" s="8">
        <v>46</v>
      </c>
    </row>
    <row r="42" spans="1:10" x14ac:dyDescent="0.25">
      <c r="A42" s="8">
        <v>25</v>
      </c>
      <c r="B42" s="8">
        <v>14</v>
      </c>
      <c r="C42" s="7" t="s">
        <v>350</v>
      </c>
      <c r="D42" s="7" t="s">
        <v>267</v>
      </c>
      <c r="E42" s="7" t="s">
        <v>28</v>
      </c>
      <c r="F42" s="9">
        <v>1955</v>
      </c>
      <c r="G42" s="7" t="s">
        <v>91</v>
      </c>
      <c r="H42" s="8">
        <v>5</v>
      </c>
      <c r="I42" s="8">
        <v>41</v>
      </c>
      <c r="J42" s="8">
        <v>44</v>
      </c>
    </row>
    <row r="43" spans="1:10" x14ac:dyDescent="0.25">
      <c r="A43" s="8">
        <v>26</v>
      </c>
      <c r="B43" s="8">
        <v>26</v>
      </c>
      <c r="C43" s="7" t="s">
        <v>353</v>
      </c>
      <c r="D43" s="7" t="s">
        <v>268</v>
      </c>
      <c r="E43" s="7" t="s">
        <v>28</v>
      </c>
      <c r="F43" s="9">
        <v>1842</v>
      </c>
      <c r="G43" s="7" t="s">
        <v>245</v>
      </c>
      <c r="H43" s="8">
        <v>5</v>
      </c>
      <c r="I43" s="8">
        <v>41</v>
      </c>
      <c r="J43" s="8">
        <v>44</v>
      </c>
    </row>
    <row r="44" spans="1:10" x14ac:dyDescent="0.25">
      <c r="A44" s="8">
        <v>27</v>
      </c>
      <c r="B44" s="8">
        <v>19</v>
      </c>
      <c r="C44" s="7" t="s">
        <v>353</v>
      </c>
      <c r="D44" s="7" t="s">
        <v>269</v>
      </c>
      <c r="E44" s="7" t="s">
        <v>28</v>
      </c>
      <c r="F44" s="9">
        <v>1938</v>
      </c>
      <c r="G44" s="7" t="s">
        <v>270</v>
      </c>
      <c r="H44" s="8">
        <v>5</v>
      </c>
      <c r="I44" s="8">
        <v>40.5</v>
      </c>
      <c r="J44" s="8">
        <v>43.5</v>
      </c>
    </row>
    <row r="45" spans="1:10" x14ac:dyDescent="0.25">
      <c r="A45" s="8">
        <v>28</v>
      </c>
      <c r="B45" s="8">
        <v>16</v>
      </c>
      <c r="C45" s="7" t="s">
        <v>353</v>
      </c>
      <c r="D45" s="7" t="s">
        <v>271</v>
      </c>
      <c r="E45" s="7" t="s">
        <v>28</v>
      </c>
      <c r="F45" s="9">
        <v>1952</v>
      </c>
      <c r="G45" s="7" t="s">
        <v>272</v>
      </c>
      <c r="H45" s="8">
        <v>5</v>
      </c>
      <c r="I45" s="8">
        <v>40</v>
      </c>
      <c r="J45" s="8">
        <v>43.5</v>
      </c>
    </row>
    <row r="46" spans="1:10" x14ac:dyDescent="0.25">
      <c r="A46" s="8">
        <v>29</v>
      </c>
      <c r="B46" s="8">
        <v>35</v>
      </c>
      <c r="C46" s="7" t="s">
        <v>351</v>
      </c>
      <c r="D46" s="7" t="s">
        <v>273</v>
      </c>
      <c r="E46" s="7" t="s">
        <v>28</v>
      </c>
      <c r="F46" s="9">
        <v>1705</v>
      </c>
      <c r="G46" s="7" t="s">
        <v>91</v>
      </c>
      <c r="H46" s="8">
        <v>5</v>
      </c>
      <c r="I46" s="8">
        <v>39.5</v>
      </c>
      <c r="J46" s="8">
        <v>43</v>
      </c>
    </row>
    <row r="47" spans="1:10" x14ac:dyDescent="0.25">
      <c r="A47" s="8">
        <v>30</v>
      </c>
      <c r="B47" s="8">
        <v>38</v>
      </c>
      <c r="C47" s="7" t="s">
        <v>350</v>
      </c>
      <c r="D47" s="7" t="s">
        <v>274</v>
      </c>
      <c r="E47" s="7" t="s">
        <v>28</v>
      </c>
      <c r="F47" s="9">
        <v>1697</v>
      </c>
      <c r="G47" s="7" t="s">
        <v>91</v>
      </c>
      <c r="H47" s="8">
        <v>5</v>
      </c>
      <c r="I47" s="8">
        <v>39.5</v>
      </c>
      <c r="J47" s="8">
        <v>42.5</v>
      </c>
    </row>
    <row r="48" spans="1:10" x14ac:dyDescent="0.25">
      <c r="A48" s="8">
        <v>31</v>
      </c>
      <c r="B48" s="8">
        <v>28</v>
      </c>
      <c r="C48" s="7" t="s">
        <v>353</v>
      </c>
      <c r="D48" s="7" t="s">
        <v>275</v>
      </c>
      <c r="E48" s="7" t="s">
        <v>28</v>
      </c>
      <c r="F48" s="9">
        <v>1814</v>
      </c>
      <c r="G48" s="7" t="s">
        <v>276</v>
      </c>
      <c r="H48" s="8">
        <v>5</v>
      </c>
      <c r="I48" s="8">
        <v>37.5</v>
      </c>
      <c r="J48" s="8">
        <v>40.5</v>
      </c>
    </row>
    <row r="49" spans="1:10" x14ac:dyDescent="0.25">
      <c r="A49" s="8">
        <v>32</v>
      </c>
      <c r="B49" s="8">
        <v>33</v>
      </c>
      <c r="C49" s="7" t="s">
        <v>353</v>
      </c>
      <c r="D49" s="7" t="s">
        <v>277</v>
      </c>
      <c r="E49" s="7" t="s">
        <v>28</v>
      </c>
      <c r="F49" s="9">
        <v>1728</v>
      </c>
      <c r="G49" s="7" t="s">
        <v>278</v>
      </c>
      <c r="H49" s="8">
        <v>5</v>
      </c>
      <c r="I49" s="8">
        <v>36</v>
      </c>
      <c r="J49" s="8">
        <v>39</v>
      </c>
    </row>
    <row r="50" spans="1:10" x14ac:dyDescent="0.25">
      <c r="A50" s="8">
        <v>33</v>
      </c>
      <c r="B50" s="8">
        <v>56</v>
      </c>
      <c r="C50" s="7" t="s">
        <v>350</v>
      </c>
      <c r="D50" s="7" t="s">
        <v>279</v>
      </c>
      <c r="E50" s="7" t="s">
        <v>28</v>
      </c>
      <c r="F50" s="9">
        <v>1477</v>
      </c>
      <c r="G50" s="7" t="s">
        <v>42</v>
      </c>
      <c r="H50" s="8">
        <v>5</v>
      </c>
      <c r="I50" s="8">
        <v>33.5</v>
      </c>
      <c r="J50" s="8">
        <v>36.5</v>
      </c>
    </row>
    <row r="51" spans="1:10" x14ac:dyDescent="0.25">
      <c r="A51" s="8">
        <v>34</v>
      </c>
      <c r="B51" s="8">
        <v>27</v>
      </c>
      <c r="C51" s="7" t="s">
        <v>349</v>
      </c>
      <c r="D51" s="7" t="s">
        <v>280</v>
      </c>
      <c r="E51" s="7" t="s">
        <v>28</v>
      </c>
      <c r="F51" s="9">
        <v>1836</v>
      </c>
      <c r="G51" s="7" t="s">
        <v>245</v>
      </c>
      <c r="H51" s="8">
        <v>4.5</v>
      </c>
      <c r="I51" s="8">
        <v>39.5</v>
      </c>
      <c r="J51" s="8">
        <v>43.5</v>
      </c>
    </row>
    <row r="52" spans="1:10" x14ac:dyDescent="0.25">
      <c r="A52" s="8">
        <v>35</v>
      </c>
      <c r="B52" s="8">
        <v>37</v>
      </c>
      <c r="C52" s="7" t="s">
        <v>353</v>
      </c>
      <c r="D52" s="7" t="s">
        <v>281</v>
      </c>
      <c r="E52" s="7" t="s">
        <v>28</v>
      </c>
      <c r="F52" s="9">
        <v>1700</v>
      </c>
      <c r="G52" s="7" t="s">
        <v>91</v>
      </c>
      <c r="H52" s="8">
        <v>4.5</v>
      </c>
      <c r="I52" s="8">
        <v>39</v>
      </c>
      <c r="J52" s="8">
        <v>40.5</v>
      </c>
    </row>
    <row r="53" spans="1:10" x14ac:dyDescent="0.25">
      <c r="A53" s="8">
        <v>36</v>
      </c>
      <c r="B53" s="8">
        <v>34</v>
      </c>
      <c r="C53" s="7" t="s">
        <v>353</v>
      </c>
      <c r="D53" s="7" t="s">
        <v>282</v>
      </c>
      <c r="E53" s="7" t="s">
        <v>28</v>
      </c>
      <c r="F53" s="9">
        <v>1711</v>
      </c>
      <c r="G53" s="7" t="s">
        <v>260</v>
      </c>
      <c r="H53" s="8">
        <v>4.5</v>
      </c>
      <c r="I53" s="8">
        <v>37.5</v>
      </c>
      <c r="J53" s="8">
        <v>39</v>
      </c>
    </row>
    <row r="54" spans="1:10" x14ac:dyDescent="0.25">
      <c r="A54" s="8">
        <v>37</v>
      </c>
      <c r="B54" s="8">
        <v>44</v>
      </c>
      <c r="C54" s="7" t="s">
        <v>350</v>
      </c>
      <c r="D54" s="7" t="s">
        <v>283</v>
      </c>
      <c r="E54" s="7" t="s">
        <v>28</v>
      </c>
      <c r="F54" s="9">
        <v>1653</v>
      </c>
      <c r="G54" s="7" t="s">
        <v>91</v>
      </c>
      <c r="H54" s="8">
        <v>4.5</v>
      </c>
      <c r="I54" s="8">
        <v>37</v>
      </c>
      <c r="J54" s="8">
        <v>40</v>
      </c>
    </row>
    <row r="55" spans="1:10" x14ac:dyDescent="0.25">
      <c r="A55" s="8">
        <v>38</v>
      </c>
      <c r="B55" s="8">
        <v>42</v>
      </c>
      <c r="C55" s="7" t="s">
        <v>350</v>
      </c>
      <c r="D55" s="7" t="s">
        <v>284</v>
      </c>
      <c r="E55" s="7" t="s">
        <v>28</v>
      </c>
      <c r="F55" s="9">
        <v>1675</v>
      </c>
      <c r="G55" s="7" t="s">
        <v>36</v>
      </c>
      <c r="H55" s="8">
        <v>4.5</v>
      </c>
      <c r="I55" s="8">
        <v>36</v>
      </c>
      <c r="J55" s="8">
        <v>37.5</v>
      </c>
    </row>
    <row r="56" spans="1:10" x14ac:dyDescent="0.25">
      <c r="A56" s="8">
        <v>39</v>
      </c>
      <c r="B56" s="8">
        <v>36</v>
      </c>
      <c r="C56" s="7" t="s">
        <v>349</v>
      </c>
      <c r="D56" s="7" t="s">
        <v>285</v>
      </c>
      <c r="E56" s="7" t="s">
        <v>28</v>
      </c>
      <c r="F56" s="9">
        <v>1704</v>
      </c>
      <c r="G56" s="7" t="s">
        <v>91</v>
      </c>
      <c r="H56" s="8">
        <v>4.5</v>
      </c>
      <c r="I56" s="8">
        <v>32.5</v>
      </c>
      <c r="J56" s="8">
        <v>34</v>
      </c>
    </row>
    <row r="57" spans="1:10" x14ac:dyDescent="0.25">
      <c r="A57" s="8">
        <v>40</v>
      </c>
      <c r="B57" s="8">
        <v>45</v>
      </c>
      <c r="C57" s="7" t="s">
        <v>353</v>
      </c>
      <c r="D57" s="7" t="s">
        <v>286</v>
      </c>
      <c r="E57" s="7" t="s">
        <v>28</v>
      </c>
      <c r="F57" s="9">
        <v>1650</v>
      </c>
      <c r="G57" s="7" t="s">
        <v>287</v>
      </c>
      <c r="H57" s="8">
        <v>4.5</v>
      </c>
      <c r="I57" s="8">
        <v>30.5</v>
      </c>
      <c r="J57" s="8">
        <v>32.5</v>
      </c>
    </row>
    <row r="58" spans="1:10" x14ac:dyDescent="0.25">
      <c r="A58" s="8">
        <v>41</v>
      </c>
      <c r="B58" s="8">
        <v>31</v>
      </c>
      <c r="C58" s="7" t="s">
        <v>350</v>
      </c>
      <c r="D58" s="7" t="s">
        <v>135</v>
      </c>
      <c r="E58" s="7" t="s">
        <v>28</v>
      </c>
      <c r="F58" s="9">
        <v>1754</v>
      </c>
      <c r="G58" s="7" t="s">
        <v>112</v>
      </c>
      <c r="H58" s="8">
        <v>4</v>
      </c>
      <c r="I58" s="8">
        <v>39.5</v>
      </c>
      <c r="J58" s="8">
        <v>43</v>
      </c>
    </row>
    <row r="59" spans="1:10" x14ac:dyDescent="0.25">
      <c r="A59" s="8">
        <v>42</v>
      </c>
      <c r="B59" s="8">
        <v>40</v>
      </c>
      <c r="C59" s="7" t="s">
        <v>353</v>
      </c>
      <c r="D59" s="7" t="s">
        <v>288</v>
      </c>
      <c r="E59" s="7" t="s">
        <v>28</v>
      </c>
      <c r="F59" s="9">
        <v>1677</v>
      </c>
      <c r="G59" s="7" t="s">
        <v>91</v>
      </c>
      <c r="H59" s="8">
        <v>4</v>
      </c>
      <c r="I59" s="8">
        <v>38.5</v>
      </c>
      <c r="J59" s="8">
        <v>41.5</v>
      </c>
    </row>
    <row r="60" spans="1:10" x14ac:dyDescent="0.25">
      <c r="A60" s="8">
        <v>43</v>
      </c>
      <c r="B60" s="8">
        <v>60</v>
      </c>
      <c r="C60" s="7" t="s">
        <v>351</v>
      </c>
      <c r="D60" s="7" t="s">
        <v>289</v>
      </c>
      <c r="E60" s="7" t="s">
        <v>28</v>
      </c>
      <c r="F60" s="9">
        <v>0</v>
      </c>
      <c r="G60" s="7" t="s">
        <v>91</v>
      </c>
      <c r="H60" s="8">
        <v>4</v>
      </c>
      <c r="I60" s="8">
        <v>37</v>
      </c>
      <c r="J60" s="8">
        <v>40</v>
      </c>
    </row>
    <row r="61" spans="1:10" x14ac:dyDescent="0.25">
      <c r="A61" s="8">
        <v>44</v>
      </c>
      <c r="B61" s="8">
        <v>66</v>
      </c>
      <c r="C61" s="7" t="s">
        <v>350</v>
      </c>
      <c r="D61" s="7" t="s">
        <v>290</v>
      </c>
      <c r="E61" s="7" t="s">
        <v>28</v>
      </c>
      <c r="F61" s="9">
        <v>0</v>
      </c>
      <c r="G61" s="7" t="s">
        <v>36</v>
      </c>
      <c r="H61" s="8">
        <v>4</v>
      </c>
      <c r="I61" s="8">
        <v>36.5</v>
      </c>
      <c r="J61" s="8">
        <v>39.5</v>
      </c>
    </row>
    <row r="62" spans="1:10" x14ac:dyDescent="0.25">
      <c r="A62" s="8">
        <v>45</v>
      </c>
      <c r="B62" s="8">
        <v>52</v>
      </c>
      <c r="C62" s="7" t="s">
        <v>353</v>
      </c>
      <c r="D62" s="7" t="s">
        <v>291</v>
      </c>
      <c r="E62" s="7" t="s">
        <v>28</v>
      </c>
      <c r="F62" s="9">
        <v>1543</v>
      </c>
      <c r="G62" s="7" t="s">
        <v>112</v>
      </c>
      <c r="H62" s="8">
        <v>4</v>
      </c>
      <c r="I62" s="8">
        <v>35.5</v>
      </c>
      <c r="J62" s="8">
        <v>37</v>
      </c>
    </row>
    <row r="63" spans="1:10" x14ac:dyDescent="0.25">
      <c r="A63" s="8">
        <v>46</v>
      </c>
      <c r="B63" s="8">
        <v>55</v>
      </c>
      <c r="C63" s="7" t="s">
        <v>353</v>
      </c>
      <c r="D63" s="7" t="s">
        <v>292</v>
      </c>
      <c r="E63" s="7" t="s">
        <v>28</v>
      </c>
      <c r="F63" s="9">
        <v>1495</v>
      </c>
      <c r="G63" s="7" t="s">
        <v>262</v>
      </c>
      <c r="H63" s="8">
        <v>4</v>
      </c>
      <c r="I63" s="8">
        <v>35</v>
      </c>
      <c r="J63" s="8">
        <v>37.5</v>
      </c>
    </row>
    <row r="64" spans="1:10" x14ac:dyDescent="0.25">
      <c r="A64" s="8">
        <v>47</v>
      </c>
      <c r="B64" s="8">
        <v>39</v>
      </c>
      <c r="C64" s="7" t="s">
        <v>353</v>
      </c>
      <c r="D64" s="7" t="s">
        <v>293</v>
      </c>
      <c r="E64" s="7" t="s">
        <v>28</v>
      </c>
      <c r="F64" s="9">
        <v>1691</v>
      </c>
      <c r="G64" s="7" t="s">
        <v>294</v>
      </c>
      <c r="H64" s="8">
        <v>4</v>
      </c>
      <c r="I64" s="8">
        <v>34.5</v>
      </c>
      <c r="J64" s="8">
        <v>37.5</v>
      </c>
    </row>
    <row r="65" spans="1:10" x14ac:dyDescent="0.25">
      <c r="A65" s="8">
        <v>48</v>
      </c>
      <c r="B65" s="8">
        <v>58</v>
      </c>
      <c r="C65" s="7" t="s">
        <v>351</v>
      </c>
      <c r="D65" s="7" t="s">
        <v>295</v>
      </c>
      <c r="E65" s="7" t="s">
        <v>28</v>
      </c>
      <c r="F65" s="9">
        <v>1461</v>
      </c>
      <c r="G65" s="7" t="s">
        <v>36</v>
      </c>
      <c r="H65" s="8">
        <v>4</v>
      </c>
      <c r="I65" s="8">
        <v>34</v>
      </c>
      <c r="J65" s="8">
        <v>37</v>
      </c>
    </row>
    <row r="66" spans="1:10" x14ac:dyDescent="0.25">
      <c r="A66" s="8">
        <v>49</v>
      </c>
      <c r="B66" s="8">
        <v>72</v>
      </c>
      <c r="C66" s="7" t="s">
        <v>351</v>
      </c>
      <c r="D66" s="7" t="s">
        <v>296</v>
      </c>
      <c r="E66" s="7" t="s">
        <v>28</v>
      </c>
      <c r="F66" s="9">
        <v>0</v>
      </c>
      <c r="G66" s="7" t="s">
        <v>36</v>
      </c>
      <c r="H66" s="8">
        <v>4</v>
      </c>
      <c r="I66" s="8">
        <v>34</v>
      </c>
      <c r="J66" s="8">
        <v>36</v>
      </c>
    </row>
    <row r="67" spans="1:10" x14ac:dyDescent="0.25">
      <c r="A67" s="8">
        <v>50</v>
      </c>
      <c r="B67" s="8">
        <v>53</v>
      </c>
      <c r="C67" s="7" t="s">
        <v>349</v>
      </c>
      <c r="D67" s="7" t="s">
        <v>297</v>
      </c>
      <c r="E67" s="7" t="s">
        <v>28</v>
      </c>
      <c r="F67" s="9">
        <v>1512</v>
      </c>
      <c r="G67" s="7" t="s">
        <v>298</v>
      </c>
      <c r="H67" s="8">
        <v>4</v>
      </c>
      <c r="I67" s="8">
        <v>33</v>
      </c>
      <c r="J67" s="8">
        <v>36</v>
      </c>
    </row>
    <row r="68" spans="1:10" x14ac:dyDescent="0.25">
      <c r="A68" s="8">
        <v>51</v>
      </c>
      <c r="B68" s="8">
        <v>68</v>
      </c>
      <c r="C68" s="7" t="s">
        <v>353</v>
      </c>
      <c r="D68" s="7" t="s">
        <v>299</v>
      </c>
      <c r="E68" s="7" t="s">
        <v>28</v>
      </c>
      <c r="F68" s="9">
        <v>0</v>
      </c>
      <c r="G68" s="7" t="s">
        <v>91</v>
      </c>
      <c r="H68" s="8">
        <v>3.5</v>
      </c>
      <c r="I68" s="8">
        <v>41</v>
      </c>
      <c r="J68" s="8">
        <v>43.5</v>
      </c>
    </row>
    <row r="69" spans="1:10" x14ac:dyDescent="0.25">
      <c r="A69" s="8">
        <v>52</v>
      </c>
      <c r="B69" s="8">
        <v>49</v>
      </c>
      <c r="C69" s="7" t="s">
        <v>349</v>
      </c>
      <c r="D69" s="7" t="s">
        <v>300</v>
      </c>
      <c r="E69" s="7" t="s">
        <v>28</v>
      </c>
      <c r="F69" s="9">
        <v>1606</v>
      </c>
      <c r="G69" s="7" t="s">
        <v>301</v>
      </c>
      <c r="H69" s="8">
        <v>3.5</v>
      </c>
      <c r="I69" s="8">
        <v>37</v>
      </c>
      <c r="J69" s="8">
        <v>40.5</v>
      </c>
    </row>
    <row r="70" spans="1:10" x14ac:dyDescent="0.25">
      <c r="A70" s="8">
        <v>53</v>
      </c>
      <c r="B70" s="8">
        <v>50</v>
      </c>
      <c r="C70" s="7" t="s">
        <v>353</v>
      </c>
      <c r="D70" s="7" t="s">
        <v>302</v>
      </c>
      <c r="E70" s="7" t="s">
        <v>28</v>
      </c>
      <c r="F70" s="9">
        <v>1550</v>
      </c>
      <c r="G70" s="7" t="s">
        <v>29</v>
      </c>
      <c r="H70" s="8">
        <v>3.5</v>
      </c>
      <c r="I70" s="8">
        <v>36</v>
      </c>
      <c r="J70" s="8">
        <v>39</v>
      </c>
    </row>
    <row r="71" spans="1:10" x14ac:dyDescent="0.25">
      <c r="A71" s="8">
        <v>54</v>
      </c>
      <c r="B71" s="8">
        <v>54</v>
      </c>
      <c r="C71" s="7" t="s">
        <v>349</v>
      </c>
      <c r="D71" s="7" t="s">
        <v>303</v>
      </c>
      <c r="E71" s="7" t="s">
        <v>28</v>
      </c>
      <c r="F71" s="9">
        <v>1509</v>
      </c>
      <c r="G71" s="7" t="s">
        <v>42</v>
      </c>
      <c r="H71" s="8">
        <v>3.5</v>
      </c>
      <c r="I71" s="8">
        <v>34</v>
      </c>
      <c r="J71" s="8">
        <v>35.5</v>
      </c>
    </row>
    <row r="72" spans="1:10" x14ac:dyDescent="0.25">
      <c r="A72" s="8">
        <v>55</v>
      </c>
      <c r="B72" s="8">
        <v>64</v>
      </c>
      <c r="C72" s="7" t="s">
        <v>353</v>
      </c>
      <c r="D72" s="7" t="s">
        <v>304</v>
      </c>
      <c r="E72" s="7" t="s">
        <v>28</v>
      </c>
      <c r="F72" s="9">
        <v>0</v>
      </c>
      <c r="G72" s="7" t="s">
        <v>278</v>
      </c>
      <c r="H72" s="8">
        <v>3.5</v>
      </c>
      <c r="I72" s="8">
        <v>33</v>
      </c>
      <c r="J72" s="8">
        <v>35.5</v>
      </c>
    </row>
    <row r="73" spans="1:10" x14ac:dyDescent="0.25">
      <c r="A73" s="8">
        <v>56</v>
      </c>
      <c r="B73" s="8">
        <v>32</v>
      </c>
      <c r="C73" s="7" t="s">
        <v>353</v>
      </c>
      <c r="D73" s="7" t="s">
        <v>305</v>
      </c>
      <c r="E73" s="7" t="s">
        <v>28</v>
      </c>
      <c r="F73" s="9">
        <v>1740</v>
      </c>
      <c r="G73" s="7" t="s">
        <v>278</v>
      </c>
      <c r="H73" s="8">
        <v>3.5</v>
      </c>
      <c r="I73" s="8">
        <v>32.5</v>
      </c>
      <c r="J73" s="8">
        <v>35</v>
      </c>
    </row>
    <row r="74" spans="1:10" x14ac:dyDescent="0.25">
      <c r="A74" s="8">
        <v>57</v>
      </c>
      <c r="B74" s="8">
        <v>48</v>
      </c>
      <c r="C74" s="7" t="s">
        <v>349</v>
      </c>
      <c r="D74" s="7" t="s">
        <v>306</v>
      </c>
      <c r="E74" s="7" t="s">
        <v>28</v>
      </c>
      <c r="F74" s="9">
        <v>1616</v>
      </c>
      <c r="G74" s="7" t="s">
        <v>245</v>
      </c>
      <c r="H74" s="8">
        <v>3.5</v>
      </c>
      <c r="I74" s="8">
        <v>32.5</v>
      </c>
      <c r="J74" s="8">
        <v>34</v>
      </c>
    </row>
    <row r="75" spans="1:10" x14ac:dyDescent="0.25">
      <c r="A75" s="8">
        <v>58</v>
      </c>
      <c r="B75" s="8">
        <v>57</v>
      </c>
      <c r="C75" s="7" t="s">
        <v>350</v>
      </c>
      <c r="D75" s="7" t="s">
        <v>122</v>
      </c>
      <c r="E75" s="7" t="s">
        <v>28</v>
      </c>
      <c r="F75" s="9">
        <v>1471</v>
      </c>
      <c r="G75" s="7" t="s">
        <v>91</v>
      </c>
      <c r="H75" s="8">
        <v>3</v>
      </c>
      <c r="I75" s="8">
        <v>36.5</v>
      </c>
      <c r="J75" s="8">
        <v>39.5</v>
      </c>
    </row>
    <row r="76" spans="1:10" x14ac:dyDescent="0.25">
      <c r="A76" s="8">
        <v>59</v>
      </c>
      <c r="B76" s="8">
        <v>47</v>
      </c>
      <c r="C76" s="7" t="s">
        <v>349</v>
      </c>
      <c r="D76" s="7" t="s">
        <v>307</v>
      </c>
      <c r="E76" s="7" t="s">
        <v>28</v>
      </c>
      <c r="F76" s="9">
        <v>1639</v>
      </c>
      <c r="G76" s="7" t="s">
        <v>91</v>
      </c>
      <c r="H76" s="8">
        <v>3</v>
      </c>
      <c r="I76" s="8">
        <v>33.5</v>
      </c>
      <c r="J76" s="8">
        <v>35</v>
      </c>
    </row>
    <row r="77" spans="1:10" x14ac:dyDescent="0.25">
      <c r="A77" s="8">
        <v>60</v>
      </c>
      <c r="B77" s="8">
        <v>41</v>
      </c>
      <c r="C77" s="7" t="s">
        <v>353</v>
      </c>
      <c r="D77" s="7" t="s">
        <v>308</v>
      </c>
      <c r="E77" s="7" t="s">
        <v>28</v>
      </c>
      <c r="F77" s="9">
        <v>1677</v>
      </c>
      <c r="G77" s="7" t="s">
        <v>91</v>
      </c>
      <c r="H77" s="8">
        <v>3</v>
      </c>
      <c r="I77" s="8">
        <v>33</v>
      </c>
      <c r="J77" s="8">
        <v>35.5</v>
      </c>
    </row>
    <row r="78" spans="1:10" x14ac:dyDescent="0.25">
      <c r="A78" s="8">
        <v>61</v>
      </c>
      <c r="B78" s="8">
        <v>51</v>
      </c>
      <c r="C78" s="7" t="s">
        <v>353</v>
      </c>
      <c r="D78" s="7" t="s">
        <v>309</v>
      </c>
      <c r="E78" s="7" t="s">
        <v>28</v>
      </c>
      <c r="F78" s="9">
        <v>1543</v>
      </c>
      <c r="G78" s="7" t="s">
        <v>294</v>
      </c>
      <c r="H78" s="8">
        <v>3</v>
      </c>
      <c r="I78" s="8">
        <v>33</v>
      </c>
      <c r="J78" s="8">
        <v>34.5</v>
      </c>
    </row>
    <row r="79" spans="1:10" x14ac:dyDescent="0.25">
      <c r="A79" s="8">
        <v>62</v>
      </c>
      <c r="B79" s="8">
        <v>43</v>
      </c>
      <c r="C79" s="7" t="s">
        <v>353</v>
      </c>
      <c r="D79" s="7" t="s">
        <v>310</v>
      </c>
      <c r="E79" s="7" t="s">
        <v>28</v>
      </c>
      <c r="F79" s="9">
        <v>1675</v>
      </c>
      <c r="G79" s="7" t="s">
        <v>237</v>
      </c>
      <c r="H79" s="8">
        <v>3</v>
      </c>
      <c r="I79" s="8">
        <v>30</v>
      </c>
      <c r="J79" s="8">
        <v>31.5</v>
      </c>
    </row>
    <row r="80" spans="1:10" x14ac:dyDescent="0.25">
      <c r="A80" s="8">
        <v>63</v>
      </c>
      <c r="B80" s="8">
        <v>59</v>
      </c>
      <c r="C80" s="7" t="s">
        <v>353</v>
      </c>
      <c r="D80" s="7" t="s">
        <v>311</v>
      </c>
      <c r="E80" s="7" t="s">
        <v>28</v>
      </c>
      <c r="F80" s="9">
        <v>0</v>
      </c>
      <c r="G80" s="7" t="s">
        <v>91</v>
      </c>
      <c r="H80" s="8">
        <v>3</v>
      </c>
      <c r="I80" s="8">
        <v>28</v>
      </c>
      <c r="J80" s="8">
        <v>29.5</v>
      </c>
    </row>
    <row r="81" spans="1:10" x14ac:dyDescent="0.25">
      <c r="A81" s="8">
        <v>64</v>
      </c>
      <c r="B81" s="8">
        <v>69</v>
      </c>
      <c r="C81" s="7" t="s">
        <v>351</v>
      </c>
      <c r="D81" s="7" t="s">
        <v>312</v>
      </c>
      <c r="E81" s="7" t="s">
        <v>28</v>
      </c>
      <c r="F81" s="9">
        <v>0</v>
      </c>
      <c r="G81" s="7" t="s">
        <v>91</v>
      </c>
      <c r="H81" s="8">
        <v>2.5</v>
      </c>
      <c r="I81" s="8">
        <v>31.5</v>
      </c>
      <c r="J81" s="8">
        <v>33.5</v>
      </c>
    </row>
    <row r="82" spans="1:10" x14ac:dyDescent="0.25">
      <c r="A82" s="8">
        <v>65</v>
      </c>
      <c r="B82" s="8">
        <v>46</v>
      </c>
      <c r="C82" s="7" t="s">
        <v>353</v>
      </c>
      <c r="D82" s="7" t="s">
        <v>313</v>
      </c>
      <c r="E82" s="7" t="s">
        <v>28</v>
      </c>
      <c r="F82" s="9">
        <v>1642</v>
      </c>
      <c r="G82" s="7" t="s">
        <v>91</v>
      </c>
      <c r="H82" s="8">
        <v>2.5</v>
      </c>
      <c r="I82" s="8">
        <v>31</v>
      </c>
      <c r="J82" s="8">
        <v>33</v>
      </c>
    </row>
    <row r="83" spans="1:10" x14ac:dyDescent="0.25">
      <c r="A83" s="8">
        <v>66</v>
      </c>
      <c r="B83" s="8">
        <v>62</v>
      </c>
      <c r="C83" s="7" t="s">
        <v>353</v>
      </c>
      <c r="D83" s="7" t="s">
        <v>314</v>
      </c>
      <c r="E83" s="7" t="s">
        <v>28</v>
      </c>
      <c r="F83" s="9">
        <v>0</v>
      </c>
      <c r="G83" s="7" t="s">
        <v>278</v>
      </c>
      <c r="H83" s="8">
        <v>2.5</v>
      </c>
      <c r="I83" s="8">
        <v>28.5</v>
      </c>
      <c r="J83" s="8">
        <v>30</v>
      </c>
    </row>
    <row r="84" spans="1:10" x14ac:dyDescent="0.25">
      <c r="A84" s="8">
        <v>67</v>
      </c>
      <c r="B84" s="8">
        <v>74</v>
      </c>
      <c r="C84" s="7" t="s">
        <v>353</v>
      </c>
      <c r="D84" s="7" t="s">
        <v>315</v>
      </c>
      <c r="E84" s="7" t="s">
        <v>28</v>
      </c>
      <c r="F84" s="9">
        <v>0</v>
      </c>
      <c r="G84" s="7"/>
      <c r="H84" s="8">
        <v>2</v>
      </c>
      <c r="I84" s="8">
        <v>32</v>
      </c>
      <c r="J84" s="8">
        <v>34.5</v>
      </c>
    </row>
    <row r="85" spans="1:10" x14ac:dyDescent="0.25">
      <c r="A85" s="8">
        <v>68</v>
      </c>
      <c r="B85" s="8">
        <v>75</v>
      </c>
      <c r="C85" s="7" t="s">
        <v>353</v>
      </c>
      <c r="D85" s="7" t="s">
        <v>316</v>
      </c>
      <c r="E85" s="7" t="s">
        <v>28</v>
      </c>
      <c r="F85" s="9">
        <v>0</v>
      </c>
      <c r="G85" s="7"/>
      <c r="H85" s="8">
        <v>2</v>
      </c>
      <c r="I85" s="8">
        <v>29.5</v>
      </c>
      <c r="J85" s="8">
        <v>32</v>
      </c>
    </row>
    <row r="86" spans="1:10" x14ac:dyDescent="0.25">
      <c r="A86" s="8">
        <v>69</v>
      </c>
      <c r="B86" s="8">
        <v>63</v>
      </c>
      <c r="C86" s="7" t="s">
        <v>352</v>
      </c>
      <c r="D86" s="7" t="s">
        <v>195</v>
      </c>
      <c r="E86" s="7" t="s">
        <v>28</v>
      </c>
      <c r="F86" s="9">
        <v>0</v>
      </c>
      <c r="G86" s="7" t="s">
        <v>91</v>
      </c>
      <c r="H86" s="8">
        <v>2</v>
      </c>
      <c r="I86" s="8">
        <v>25.5</v>
      </c>
      <c r="J86" s="8">
        <v>27</v>
      </c>
    </row>
    <row r="87" spans="1:10" x14ac:dyDescent="0.25">
      <c r="A87" s="8">
        <v>70</v>
      </c>
      <c r="B87" s="8">
        <v>67</v>
      </c>
      <c r="C87" s="7" t="s">
        <v>353</v>
      </c>
      <c r="D87" s="7" t="s">
        <v>317</v>
      </c>
      <c r="E87" s="7" t="s">
        <v>318</v>
      </c>
      <c r="F87" s="9">
        <v>0</v>
      </c>
      <c r="G87" s="7"/>
      <c r="H87" s="8">
        <v>1.5</v>
      </c>
      <c r="I87" s="8">
        <v>30</v>
      </c>
      <c r="J87" s="8">
        <v>32.5</v>
      </c>
    </row>
    <row r="88" spans="1:10" x14ac:dyDescent="0.25">
      <c r="A88" s="8">
        <v>71</v>
      </c>
      <c r="B88" s="8">
        <v>73</v>
      </c>
      <c r="C88" s="7" t="s">
        <v>353</v>
      </c>
      <c r="D88" s="7" t="s">
        <v>319</v>
      </c>
      <c r="E88" s="7" t="s">
        <v>28</v>
      </c>
      <c r="F88" s="9">
        <v>0</v>
      </c>
      <c r="G88" s="7" t="s">
        <v>91</v>
      </c>
      <c r="H88" s="8">
        <v>1</v>
      </c>
      <c r="I88" s="8">
        <v>30.5</v>
      </c>
      <c r="J88" s="8">
        <v>32</v>
      </c>
    </row>
    <row r="89" spans="1:10" x14ac:dyDescent="0.25">
      <c r="A89" s="8">
        <v>72</v>
      </c>
      <c r="B89" s="8">
        <v>71</v>
      </c>
      <c r="C89" s="7" t="s">
        <v>353</v>
      </c>
      <c r="D89" s="7" t="s">
        <v>320</v>
      </c>
      <c r="E89" s="7" t="s">
        <v>28</v>
      </c>
      <c r="F89" s="9">
        <v>0</v>
      </c>
      <c r="G89" s="7" t="s">
        <v>91</v>
      </c>
      <c r="H89" s="8">
        <v>1</v>
      </c>
      <c r="I89" s="8">
        <v>26.5</v>
      </c>
      <c r="J89" s="8">
        <v>27</v>
      </c>
    </row>
    <row r="90" spans="1:10" x14ac:dyDescent="0.25">
      <c r="A90" s="8">
        <v>73</v>
      </c>
      <c r="B90" s="8">
        <v>70</v>
      </c>
      <c r="C90" s="7" t="s">
        <v>353</v>
      </c>
      <c r="D90" s="7" t="s">
        <v>321</v>
      </c>
      <c r="E90" s="7" t="s">
        <v>28</v>
      </c>
      <c r="F90" s="9">
        <v>0</v>
      </c>
      <c r="G90" s="7"/>
      <c r="H90" s="8">
        <v>0.5</v>
      </c>
      <c r="I90" s="8">
        <v>29.5</v>
      </c>
      <c r="J90" s="8">
        <v>31</v>
      </c>
    </row>
    <row r="91" spans="1:10" x14ac:dyDescent="0.25">
      <c r="A91" s="8">
        <v>74</v>
      </c>
      <c r="B91" s="8">
        <v>61</v>
      </c>
      <c r="C91" s="7" t="s">
        <v>353</v>
      </c>
      <c r="D91" s="7" t="s">
        <v>322</v>
      </c>
      <c r="E91" s="7" t="s">
        <v>28</v>
      </c>
      <c r="F91" s="9">
        <v>0</v>
      </c>
      <c r="G91" s="7"/>
      <c r="H91" s="8">
        <v>0</v>
      </c>
      <c r="I91" s="8">
        <v>26.5</v>
      </c>
      <c r="J91" s="8">
        <v>27.5</v>
      </c>
    </row>
    <row r="92" spans="1:10" x14ac:dyDescent="0.25">
      <c r="A92" s="8">
        <v>75</v>
      </c>
      <c r="B92" s="8">
        <v>65</v>
      </c>
      <c r="C92" s="7" t="s">
        <v>349</v>
      </c>
      <c r="D92" s="7" t="s">
        <v>323</v>
      </c>
      <c r="E92" s="7" t="s">
        <v>28</v>
      </c>
      <c r="F92" s="9">
        <v>0</v>
      </c>
      <c r="G92" s="7" t="s">
        <v>91</v>
      </c>
      <c r="H92" s="8">
        <v>0</v>
      </c>
      <c r="I92" s="8">
        <v>25.5</v>
      </c>
      <c r="J92" s="8">
        <v>26.5</v>
      </c>
    </row>
    <row r="94" spans="1:10" x14ac:dyDescent="0.25">
      <c r="A94" s="2" t="s">
        <v>68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5" t="s">
        <v>324</v>
      </c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5" t="s">
        <v>70</v>
      </c>
      <c r="B96" s="1"/>
      <c r="C96" s="1"/>
      <c r="D96" s="1"/>
      <c r="E96" s="1"/>
      <c r="F96" s="1"/>
      <c r="G96" s="1"/>
      <c r="H96" s="1"/>
      <c r="I96" s="1"/>
      <c r="J96" s="1"/>
    </row>
    <row r="97" spans="1:1" x14ac:dyDescent="0.25">
      <c r="A97" s="5" t="s">
        <v>71</v>
      </c>
    </row>
    <row r="99" spans="1:1" x14ac:dyDescent="0.25">
      <c r="A99" s="4" t="s">
        <v>325</v>
      </c>
    </row>
    <row r="100" spans="1:1" x14ac:dyDescent="0.25">
      <c r="A100" s="3" t="s">
        <v>73</v>
      </c>
    </row>
  </sheetData>
  <hyperlinks>
    <hyperlink ref="A99:J99" r:id="rId1" display="Všechny detaily tohoto turnaje naleznete pod  https://chess-results.com/tnr1196274.aspx?lan=5" xr:uid="{00000000-0004-0000-0000-000000000000}"/>
    <hyperlink ref="A100:J100" r:id="rId2" display="Chess-Tournament-Results-Server: Chess-Results" xr:uid="{00000000-0004-0000-0000-000001000000}"/>
    <hyperlink ref="A1:J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DFA6-00EB-4879-9D2D-5CA7BB84C1A4}">
  <dimension ref="A1:K34"/>
  <sheetViews>
    <sheetView workbookViewId="0">
      <selection activeCell="F21" sqref="F21:G21"/>
    </sheetView>
  </sheetViews>
  <sheetFormatPr defaultRowHeight="15" x14ac:dyDescent="0.25"/>
  <cols>
    <col min="4" max="4" width="17.28515625" bestFit="1" customWidth="1"/>
    <col min="7" max="7" width="24.85546875" bestFit="1" customWidth="1"/>
  </cols>
  <sheetData>
    <row r="1" spans="1:11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362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">
        <v>363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2" t="s">
        <v>232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1" t="s">
        <v>17</v>
      </c>
      <c r="B5" s="11" t="s">
        <v>18</v>
      </c>
      <c r="C5" s="10" t="s">
        <v>348</v>
      </c>
      <c r="D5" s="10" t="s">
        <v>19</v>
      </c>
      <c r="E5" s="10" t="s">
        <v>20</v>
      </c>
      <c r="F5" s="12" t="s">
        <v>21</v>
      </c>
      <c r="G5" s="10" t="s">
        <v>22</v>
      </c>
      <c r="H5" s="11" t="s">
        <v>23</v>
      </c>
      <c r="I5" s="11" t="s">
        <v>24</v>
      </c>
      <c r="J5" s="11" t="s">
        <v>25</v>
      </c>
      <c r="K5" s="11" t="s">
        <v>26</v>
      </c>
    </row>
    <row r="6" spans="1:11" x14ac:dyDescent="0.25">
      <c r="A6" s="8">
        <v>1</v>
      </c>
      <c r="B6" s="8">
        <v>2</v>
      </c>
      <c r="C6" s="8" t="s">
        <v>350</v>
      </c>
      <c r="D6" s="7" t="s">
        <v>364</v>
      </c>
      <c r="E6" s="7" t="s">
        <v>28</v>
      </c>
      <c r="F6" s="9">
        <v>1885</v>
      </c>
      <c r="G6" s="7" t="s">
        <v>210</v>
      </c>
      <c r="H6" s="8">
        <v>6.5</v>
      </c>
      <c r="I6" s="8">
        <v>0</v>
      </c>
      <c r="J6" s="8">
        <v>45</v>
      </c>
      <c r="K6" s="8">
        <v>49</v>
      </c>
    </row>
    <row r="7" spans="1:11" x14ac:dyDescent="0.25">
      <c r="A7" s="8">
        <v>2</v>
      </c>
      <c r="B7" s="8">
        <v>4</v>
      </c>
      <c r="C7" s="8" t="s">
        <v>349</v>
      </c>
      <c r="D7" s="7" t="s">
        <v>365</v>
      </c>
      <c r="E7" s="7" t="s">
        <v>28</v>
      </c>
      <c r="F7" s="9">
        <v>1802</v>
      </c>
      <c r="G7" s="7" t="s">
        <v>29</v>
      </c>
      <c r="H7" s="8">
        <v>6</v>
      </c>
      <c r="I7" s="8">
        <v>1.5</v>
      </c>
      <c r="J7" s="8">
        <v>45.5</v>
      </c>
      <c r="K7" s="8">
        <v>49</v>
      </c>
    </row>
    <row r="8" spans="1:11" x14ac:dyDescent="0.25">
      <c r="A8" s="8">
        <v>3</v>
      </c>
      <c r="B8" s="8">
        <v>6</v>
      </c>
      <c r="C8" s="8" t="s">
        <v>349</v>
      </c>
      <c r="D8" s="7" t="s">
        <v>366</v>
      </c>
      <c r="E8" s="7" t="s">
        <v>28</v>
      </c>
      <c r="F8" s="9">
        <v>1720</v>
      </c>
      <c r="G8" s="7" t="s">
        <v>367</v>
      </c>
      <c r="H8" s="8">
        <v>6</v>
      </c>
      <c r="I8" s="8">
        <v>1</v>
      </c>
      <c r="J8" s="8">
        <v>44</v>
      </c>
      <c r="K8" s="8">
        <v>48</v>
      </c>
    </row>
    <row r="9" spans="1:11" x14ac:dyDescent="0.25">
      <c r="A9" s="8">
        <v>4</v>
      </c>
      <c r="B9" s="8">
        <v>1</v>
      </c>
      <c r="C9" s="8" t="s">
        <v>349</v>
      </c>
      <c r="D9" s="7" t="s">
        <v>368</v>
      </c>
      <c r="E9" s="7" t="s">
        <v>28</v>
      </c>
      <c r="F9" s="9">
        <v>1969</v>
      </c>
      <c r="G9" s="7" t="s">
        <v>210</v>
      </c>
      <c r="H9" s="8">
        <v>6</v>
      </c>
      <c r="I9" s="8">
        <v>0.5</v>
      </c>
      <c r="J9" s="8">
        <v>43.5</v>
      </c>
      <c r="K9" s="8">
        <v>47.5</v>
      </c>
    </row>
    <row r="10" spans="1:11" x14ac:dyDescent="0.25">
      <c r="A10" s="8">
        <v>5</v>
      </c>
      <c r="B10" s="8">
        <v>3</v>
      </c>
      <c r="C10" s="8" t="s">
        <v>349</v>
      </c>
      <c r="D10" s="7" t="s">
        <v>369</v>
      </c>
      <c r="E10" s="7" t="s">
        <v>28</v>
      </c>
      <c r="F10" s="9">
        <v>1805</v>
      </c>
      <c r="G10" s="7" t="s">
        <v>31</v>
      </c>
      <c r="H10" s="8">
        <v>5.5</v>
      </c>
      <c r="I10" s="8">
        <v>0</v>
      </c>
      <c r="J10" s="8">
        <v>44</v>
      </c>
      <c r="K10" s="8">
        <v>47.5</v>
      </c>
    </row>
    <row r="11" spans="1:11" x14ac:dyDescent="0.25">
      <c r="A11" s="8">
        <v>6</v>
      </c>
      <c r="B11" s="8">
        <v>9</v>
      </c>
      <c r="C11" s="8" t="s">
        <v>350</v>
      </c>
      <c r="D11" s="7" t="s">
        <v>370</v>
      </c>
      <c r="E11" s="7" t="s">
        <v>28</v>
      </c>
      <c r="F11" s="9">
        <v>1588</v>
      </c>
      <c r="G11" s="7" t="s">
        <v>210</v>
      </c>
      <c r="H11" s="8">
        <v>5.5</v>
      </c>
      <c r="I11" s="8">
        <v>0</v>
      </c>
      <c r="J11" s="8">
        <v>40.5</v>
      </c>
      <c r="K11" s="8">
        <v>44</v>
      </c>
    </row>
    <row r="12" spans="1:11" x14ac:dyDescent="0.25">
      <c r="A12" s="8">
        <v>7</v>
      </c>
      <c r="B12" s="8">
        <v>5</v>
      </c>
      <c r="C12" s="8" t="s">
        <v>349</v>
      </c>
      <c r="D12" s="7" t="s">
        <v>371</v>
      </c>
      <c r="E12" s="7" t="s">
        <v>28</v>
      </c>
      <c r="F12" s="9">
        <v>1764</v>
      </c>
      <c r="G12" s="7" t="s">
        <v>31</v>
      </c>
      <c r="H12" s="8">
        <v>5.5</v>
      </c>
      <c r="I12" s="8">
        <v>0</v>
      </c>
      <c r="J12" s="8">
        <v>38</v>
      </c>
      <c r="K12" s="8">
        <v>41</v>
      </c>
    </row>
    <row r="13" spans="1:11" x14ac:dyDescent="0.25">
      <c r="A13" s="8">
        <v>8</v>
      </c>
      <c r="B13" s="8">
        <v>20</v>
      </c>
      <c r="C13" s="8" t="s">
        <v>349</v>
      </c>
      <c r="D13" s="7" t="s">
        <v>339</v>
      </c>
      <c r="E13" s="7" t="s">
        <v>28</v>
      </c>
      <c r="F13" s="9">
        <v>0</v>
      </c>
      <c r="G13" s="7" t="s">
        <v>340</v>
      </c>
      <c r="H13" s="8">
        <v>5.5</v>
      </c>
      <c r="I13" s="8">
        <v>0</v>
      </c>
      <c r="J13" s="8">
        <v>36.5</v>
      </c>
      <c r="K13" s="8">
        <v>38.5</v>
      </c>
    </row>
    <row r="14" spans="1:11" x14ac:dyDescent="0.25">
      <c r="A14" s="8">
        <v>9</v>
      </c>
      <c r="B14" s="8">
        <v>12</v>
      </c>
      <c r="C14" s="8" t="s">
        <v>350</v>
      </c>
      <c r="D14" s="7" t="s">
        <v>30</v>
      </c>
      <c r="E14" s="7" t="s">
        <v>28</v>
      </c>
      <c r="F14" s="9">
        <v>1554</v>
      </c>
      <c r="G14" s="7" t="s">
        <v>31</v>
      </c>
      <c r="H14" s="8">
        <v>5</v>
      </c>
      <c r="I14" s="8">
        <v>0</v>
      </c>
      <c r="J14" s="8">
        <v>45</v>
      </c>
      <c r="K14" s="8">
        <v>48.5</v>
      </c>
    </row>
    <row r="15" spans="1:11" x14ac:dyDescent="0.25">
      <c r="A15" s="8">
        <v>10</v>
      </c>
      <c r="B15" s="8">
        <v>8</v>
      </c>
      <c r="C15" s="8" t="s">
        <v>350</v>
      </c>
      <c r="D15" s="7" t="s">
        <v>118</v>
      </c>
      <c r="E15" s="7" t="s">
        <v>28</v>
      </c>
      <c r="F15" s="9">
        <v>1601</v>
      </c>
      <c r="G15" s="7" t="s">
        <v>99</v>
      </c>
      <c r="H15" s="8">
        <v>5</v>
      </c>
      <c r="I15" s="8">
        <v>0</v>
      </c>
      <c r="J15" s="8">
        <v>39</v>
      </c>
      <c r="K15" s="8">
        <v>41</v>
      </c>
    </row>
    <row r="16" spans="1:11" x14ac:dyDescent="0.25">
      <c r="A16" s="8">
        <v>11</v>
      </c>
      <c r="B16" s="8">
        <v>16</v>
      </c>
      <c r="C16" s="8" t="s">
        <v>350</v>
      </c>
      <c r="D16" s="7" t="s">
        <v>32</v>
      </c>
      <c r="E16" s="7" t="s">
        <v>28</v>
      </c>
      <c r="F16" s="9">
        <v>1454</v>
      </c>
      <c r="G16" s="7" t="s">
        <v>31</v>
      </c>
      <c r="H16" s="8">
        <v>4.5</v>
      </c>
      <c r="I16" s="8">
        <v>0.5</v>
      </c>
      <c r="J16" s="8">
        <v>34.5</v>
      </c>
      <c r="K16" s="8">
        <v>37.5</v>
      </c>
    </row>
    <row r="17" spans="1:11" x14ac:dyDescent="0.25">
      <c r="A17" s="8">
        <v>12</v>
      </c>
      <c r="B17" s="8">
        <v>17</v>
      </c>
      <c r="C17" s="8" t="s">
        <v>353</v>
      </c>
      <c r="D17" s="7" t="s">
        <v>331</v>
      </c>
      <c r="E17" s="7" t="s">
        <v>28</v>
      </c>
      <c r="F17" s="9">
        <v>1422</v>
      </c>
      <c r="G17" s="7" t="s">
        <v>332</v>
      </c>
      <c r="H17" s="8">
        <v>4.5</v>
      </c>
      <c r="I17" s="8">
        <v>0.5</v>
      </c>
      <c r="J17" s="8">
        <v>34</v>
      </c>
      <c r="K17" s="8">
        <v>36</v>
      </c>
    </row>
    <row r="18" spans="1:11" x14ac:dyDescent="0.25">
      <c r="A18" s="8">
        <v>13</v>
      </c>
      <c r="B18" s="8">
        <v>7</v>
      </c>
      <c r="C18" s="8" t="s">
        <v>350</v>
      </c>
      <c r="D18" s="7" t="s">
        <v>372</v>
      </c>
      <c r="E18" s="7" t="s">
        <v>28</v>
      </c>
      <c r="F18" s="9">
        <v>1688</v>
      </c>
      <c r="G18" s="7" t="s">
        <v>210</v>
      </c>
      <c r="H18" s="8">
        <v>4</v>
      </c>
      <c r="I18" s="8">
        <v>0</v>
      </c>
      <c r="J18" s="8">
        <v>42.5</v>
      </c>
      <c r="K18" s="8">
        <v>46</v>
      </c>
    </row>
    <row r="19" spans="1:11" x14ac:dyDescent="0.25">
      <c r="A19" s="8">
        <v>14</v>
      </c>
      <c r="B19" s="8">
        <v>10</v>
      </c>
      <c r="C19" s="8" t="s">
        <v>349</v>
      </c>
      <c r="D19" s="7" t="s">
        <v>55</v>
      </c>
      <c r="E19" s="7" t="s">
        <v>28</v>
      </c>
      <c r="F19" s="9">
        <v>1558</v>
      </c>
      <c r="G19" s="7" t="s">
        <v>31</v>
      </c>
      <c r="H19" s="8">
        <v>4</v>
      </c>
      <c r="I19" s="8">
        <v>0</v>
      </c>
      <c r="J19" s="8">
        <v>40</v>
      </c>
      <c r="K19" s="8">
        <v>43.5</v>
      </c>
    </row>
    <row r="20" spans="1:11" x14ac:dyDescent="0.25">
      <c r="A20" s="8">
        <v>15</v>
      </c>
      <c r="B20" s="8">
        <v>11</v>
      </c>
      <c r="C20" s="8" t="s">
        <v>350</v>
      </c>
      <c r="D20" s="7" t="s">
        <v>39</v>
      </c>
      <c r="E20" s="7" t="s">
        <v>28</v>
      </c>
      <c r="F20" s="9">
        <v>1556</v>
      </c>
      <c r="G20" s="7" t="s">
        <v>31</v>
      </c>
      <c r="H20" s="8">
        <v>4</v>
      </c>
      <c r="I20" s="8">
        <v>0</v>
      </c>
      <c r="J20" s="8">
        <v>33</v>
      </c>
      <c r="K20" s="8">
        <v>35</v>
      </c>
    </row>
    <row r="21" spans="1:11" x14ac:dyDescent="0.25">
      <c r="A21" s="8">
        <v>16</v>
      </c>
      <c r="B21" s="8">
        <v>13</v>
      </c>
      <c r="C21" s="8" t="s">
        <v>351</v>
      </c>
      <c r="D21" s="7" t="s">
        <v>373</v>
      </c>
      <c r="E21" s="7" t="s">
        <v>28</v>
      </c>
      <c r="F21" s="9">
        <v>1505</v>
      </c>
      <c r="G21" s="7" t="s">
        <v>210</v>
      </c>
      <c r="H21" s="8">
        <v>3.5</v>
      </c>
      <c r="I21" s="8">
        <v>0</v>
      </c>
      <c r="J21" s="8">
        <v>37</v>
      </c>
      <c r="K21" s="8">
        <v>39</v>
      </c>
    </row>
    <row r="22" spans="1:11" x14ac:dyDescent="0.25">
      <c r="A22" s="8">
        <v>17</v>
      </c>
      <c r="B22" s="8">
        <v>21</v>
      </c>
      <c r="C22" s="8" t="s">
        <v>349</v>
      </c>
      <c r="D22" s="7" t="s">
        <v>374</v>
      </c>
      <c r="E22" s="7" t="s">
        <v>28</v>
      </c>
      <c r="F22" s="9">
        <v>0</v>
      </c>
      <c r="G22" s="7" t="s">
        <v>375</v>
      </c>
      <c r="H22" s="8">
        <v>3.5</v>
      </c>
      <c r="I22" s="8">
        <v>0</v>
      </c>
      <c r="J22" s="8">
        <v>35.5</v>
      </c>
      <c r="K22" s="8">
        <v>37.5</v>
      </c>
    </row>
    <row r="23" spans="1:11" x14ac:dyDescent="0.25">
      <c r="A23" s="8">
        <v>18</v>
      </c>
      <c r="B23" s="8">
        <v>14</v>
      </c>
      <c r="C23" s="8" t="s">
        <v>349</v>
      </c>
      <c r="D23" s="7" t="s">
        <v>376</v>
      </c>
      <c r="E23" s="7" t="s">
        <v>28</v>
      </c>
      <c r="F23" s="9">
        <v>1482</v>
      </c>
      <c r="G23" s="7" t="s">
        <v>377</v>
      </c>
      <c r="H23" s="8">
        <v>3.5</v>
      </c>
      <c r="I23" s="8">
        <v>0</v>
      </c>
      <c r="J23" s="8">
        <v>33</v>
      </c>
      <c r="K23" s="8">
        <v>35</v>
      </c>
    </row>
    <row r="24" spans="1:11" x14ac:dyDescent="0.25">
      <c r="A24" s="8">
        <v>19</v>
      </c>
      <c r="B24" s="8">
        <v>15</v>
      </c>
      <c r="C24" s="8" t="s">
        <v>350</v>
      </c>
      <c r="D24" s="7" t="s">
        <v>378</v>
      </c>
      <c r="E24" s="7" t="s">
        <v>28</v>
      </c>
      <c r="F24" s="9">
        <v>1460</v>
      </c>
      <c r="G24" s="7" t="s">
        <v>31</v>
      </c>
      <c r="H24" s="8">
        <v>3</v>
      </c>
      <c r="I24" s="8">
        <v>0</v>
      </c>
      <c r="J24" s="8">
        <v>33</v>
      </c>
      <c r="K24" s="8">
        <v>35</v>
      </c>
    </row>
    <row r="25" spans="1:11" x14ac:dyDescent="0.25">
      <c r="A25" s="8">
        <v>20</v>
      </c>
      <c r="B25" s="8">
        <v>18</v>
      </c>
      <c r="C25" s="8" t="s">
        <v>349</v>
      </c>
      <c r="D25" s="7" t="s">
        <v>379</v>
      </c>
      <c r="E25" s="7" t="s">
        <v>28</v>
      </c>
      <c r="F25" s="9">
        <v>1111</v>
      </c>
      <c r="G25" s="7" t="s">
        <v>375</v>
      </c>
      <c r="H25" s="8">
        <v>2</v>
      </c>
      <c r="I25" s="8">
        <v>0</v>
      </c>
      <c r="J25" s="8">
        <v>32.5</v>
      </c>
      <c r="K25" s="8">
        <v>34.5</v>
      </c>
    </row>
    <row r="26" spans="1:11" x14ac:dyDescent="0.25">
      <c r="A26" s="8">
        <v>21</v>
      </c>
      <c r="B26" s="8">
        <v>19</v>
      </c>
      <c r="C26" s="8" t="s">
        <v>349</v>
      </c>
      <c r="D26" s="7" t="s">
        <v>380</v>
      </c>
      <c r="E26" s="7" t="s">
        <v>28</v>
      </c>
      <c r="F26" s="9">
        <v>1038</v>
      </c>
      <c r="G26" s="7" t="s">
        <v>381</v>
      </c>
      <c r="H26" s="8">
        <v>1</v>
      </c>
      <c r="I26" s="8">
        <v>0</v>
      </c>
      <c r="J26" s="8">
        <v>19.5</v>
      </c>
      <c r="K26" s="8">
        <v>20.5</v>
      </c>
    </row>
    <row r="28" spans="1:11" x14ac:dyDescent="0.25">
      <c r="A28" s="2" t="s">
        <v>68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5" t="s">
        <v>69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5" t="s">
        <v>382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5" t="s">
        <v>383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3" spans="1:1" x14ac:dyDescent="0.25">
      <c r="A33" s="4" t="s">
        <v>384</v>
      </c>
    </row>
    <row r="34" spans="1:1" x14ac:dyDescent="0.25">
      <c r="A34" s="3" t="s">
        <v>73</v>
      </c>
    </row>
  </sheetData>
  <hyperlinks>
    <hyperlink ref="A33:K33" r:id="rId1" display="Všechny detaily tohoto turnaje naleznete pod  https://chess-results.com/tnr1210070.aspx?lan=5" xr:uid="{00000000-0004-0000-0000-000000000000}"/>
    <hyperlink ref="A34:K34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4F2A-3289-4DD9-A522-A3ABB2808543}">
  <dimension ref="A1:K53"/>
  <sheetViews>
    <sheetView topLeftCell="A16" workbookViewId="0">
      <selection activeCell="D19" sqref="D19"/>
    </sheetView>
  </sheetViews>
  <sheetFormatPr defaultRowHeight="15" x14ac:dyDescent="0.25"/>
  <cols>
    <col min="3" max="3" width="9.5703125" customWidth="1"/>
    <col min="4" max="4" width="14.7109375" bestFit="1" customWidth="1"/>
    <col min="7" max="7" width="22.5703125" bestFit="1" customWidth="1"/>
  </cols>
  <sheetData>
    <row r="1" spans="1:1" x14ac:dyDescent="0.25">
      <c r="A1" s="3" t="s">
        <v>0</v>
      </c>
    </row>
    <row r="2" spans="1:1" x14ac:dyDescent="0.25">
      <c r="A2" s="2" t="s">
        <v>385</v>
      </c>
    </row>
    <row r="3" spans="1:1" x14ac:dyDescent="0.25">
      <c r="A3" s="5" t="s">
        <v>223</v>
      </c>
    </row>
    <row r="4" spans="1:1" x14ac:dyDescent="0.25">
      <c r="A4" s="5" t="s">
        <v>3</v>
      </c>
    </row>
    <row r="5" spans="1:1" x14ac:dyDescent="0.25">
      <c r="A5" s="5" t="s">
        <v>386</v>
      </c>
    </row>
    <row r="6" spans="1:1" x14ac:dyDescent="0.25">
      <c r="A6" s="5" t="s">
        <v>225</v>
      </c>
    </row>
    <row r="7" spans="1:1" x14ac:dyDescent="0.25">
      <c r="A7" s="5" t="s">
        <v>387</v>
      </c>
    </row>
    <row r="8" spans="1:1" x14ac:dyDescent="0.25">
      <c r="A8" s="5" t="s">
        <v>388</v>
      </c>
    </row>
    <row r="9" spans="1:1" x14ac:dyDescent="0.25">
      <c r="A9" s="5" t="s">
        <v>389</v>
      </c>
    </row>
    <row r="10" spans="1:1" x14ac:dyDescent="0.25">
      <c r="A10" s="5" t="s">
        <v>10</v>
      </c>
    </row>
    <row r="11" spans="1:1" x14ac:dyDescent="0.25">
      <c r="A11" s="5" t="s">
        <v>11</v>
      </c>
    </row>
    <row r="12" spans="1:1" x14ac:dyDescent="0.25">
      <c r="A12" s="5" t="s">
        <v>80</v>
      </c>
    </row>
    <row r="13" spans="1:1" x14ac:dyDescent="0.25">
      <c r="A13" s="5" t="s">
        <v>390</v>
      </c>
    </row>
    <row r="14" spans="1:1" x14ac:dyDescent="0.25">
      <c r="A14" s="5" t="s">
        <v>391</v>
      </c>
    </row>
    <row r="16" spans="1:1" x14ac:dyDescent="0.25">
      <c r="A16" s="6" t="s">
        <v>392</v>
      </c>
    </row>
    <row r="17" spans="1:11" x14ac:dyDescent="0.25">
      <c r="A17" s="2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1" t="s">
        <v>17</v>
      </c>
      <c r="B18" s="11" t="s">
        <v>18</v>
      </c>
      <c r="C18" s="11" t="s">
        <v>348</v>
      </c>
      <c r="D18" s="10" t="s">
        <v>19</v>
      </c>
      <c r="E18" s="10" t="s">
        <v>20</v>
      </c>
      <c r="F18" s="12" t="s">
        <v>21</v>
      </c>
      <c r="G18" s="10" t="s">
        <v>22</v>
      </c>
      <c r="H18" s="11" t="s">
        <v>23</v>
      </c>
      <c r="I18" s="11" t="s">
        <v>24</v>
      </c>
      <c r="J18" s="11" t="s">
        <v>25</v>
      </c>
      <c r="K18" s="11" t="s">
        <v>26</v>
      </c>
    </row>
    <row r="19" spans="1:11" x14ac:dyDescent="0.25">
      <c r="A19" s="8">
        <v>1</v>
      </c>
      <c r="B19" s="8">
        <v>2</v>
      </c>
      <c r="C19" s="8" t="s">
        <v>350</v>
      </c>
      <c r="D19" s="7" t="s">
        <v>122</v>
      </c>
      <c r="E19" s="7" t="s">
        <v>28</v>
      </c>
      <c r="F19" s="9">
        <v>1311</v>
      </c>
      <c r="G19" s="7" t="s">
        <v>91</v>
      </c>
      <c r="H19" s="8">
        <v>7</v>
      </c>
      <c r="I19" s="8">
        <v>0</v>
      </c>
      <c r="J19" s="8">
        <v>26.5</v>
      </c>
      <c r="K19" s="8">
        <v>28.5</v>
      </c>
    </row>
    <row r="20" spans="1:11" x14ac:dyDescent="0.25">
      <c r="A20" s="8">
        <v>2</v>
      </c>
      <c r="B20" s="8">
        <v>1</v>
      </c>
      <c r="C20" s="8" t="s">
        <v>350</v>
      </c>
      <c r="D20" s="7" t="s">
        <v>90</v>
      </c>
      <c r="E20" s="7" t="s">
        <v>28</v>
      </c>
      <c r="F20" s="9">
        <v>1482</v>
      </c>
      <c r="G20" s="7" t="s">
        <v>91</v>
      </c>
      <c r="H20" s="8">
        <v>6</v>
      </c>
      <c r="I20" s="8">
        <v>0</v>
      </c>
      <c r="J20" s="8">
        <v>29</v>
      </c>
      <c r="K20" s="8">
        <v>33</v>
      </c>
    </row>
    <row r="21" spans="1:11" x14ac:dyDescent="0.25">
      <c r="A21" s="8">
        <v>3</v>
      </c>
      <c r="B21" s="8">
        <v>8</v>
      </c>
      <c r="C21" s="8" t="s">
        <v>350</v>
      </c>
      <c r="D21" s="7" t="s">
        <v>393</v>
      </c>
      <c r="E21" s="7" t="s">
        <v>28</v>
      </c>
      <c r="F21" s="9">
        <v>1018</v>
      </c>
      <c r="G21" s="7" t="s">
        <v>112</v>
      </c>
      <c r="H21" s="8">
        <v>5</v>
      </c>
      <c r="I21" s="8">
        <v>0</v>
      </c>
      <c r="J21" s="8">
        <v>30</v>
      </c>
      <c r="K21" s="8">
        <v>33</v>
      </c>
    </row>
    <row r="22" spans="1:11" x14ac:dyDescent="0.25">
      <c r="A22" s="8">
        <v>4</v>
      </c>
      <c r="B22" s="8">
        <v>4</v>
      </c>
      <c r="C22" s="8" t="s">
        <v>350</v>
      </c>
      <c r="D22" s="7" t="s">
        <v>394</v>
      </c>
      <c r="E22" s="7" t="s">
        <v>28</v>
      </c>
      <c r="F22" s="9">
        <v>1063</v>
      </c>
      <c r="G22" s="7" t="s">
        <v>91</v>
      </c>
      <c r="H22" s="8">
        <v>5</v>
      </c>
      <c r="I22" s="8">
        <v>0</v>
      </c>
      <c r="J22" s="8">
        <v>28.5</v>
      </c>
      <c r="K22" s="8">
        <v>31.5</v>
      </c>
    </row>
    <row r="23" spans="1:11" x14ac:dyDescent="0.25">
      <c r="A23" s="8">
        <v>5</v>
      </c>
      <c r="B23" s="8">
        <v>23</v>
      </c>
      <c r="C23" s="8" t="s">
        <v>351</v>
      </c>
      <c r="D23" s="7" t="s">
        <v>395</v>
      </c>
      <c r="E23" s="7" t="s">
        <v>28</v>
      </c>
      <c r="F23" s="9">
        <v>0</v>
      </c>
      <c r="G23" s="7" t="s">
        <v>112</v>
      </c>
      <c r="H23" s="8">
        <v>5</v>
      </c>
      <c r="I23" s="8">
        <v>0</v>
      </c>
      <c r="J23" s="8">
        <v>24</v>
      </c>
      <c r="K23" s="8">
        <v>27</v>
      </c>
    </row>
    <row r="24" spans="1:11" x14ac:dyDescent="0.25">
      <c r="A24" s="8">
        <v>6</v>
      </c>
      <c r="B24" s="8">
        <v>5</v>
      </c>
      <c r="C24" s="8" t="s">
        <v>352</v>
      </c>
      <c r="D24" s="7" t="s">
        <v>194</v>
      </c>
      <c r="E24" s="7" t="s">
        <v>28</v>
      </c>
      <c r="F24" s="9">
        <v>1041</v>
      </c>
      <c r="G24" s="7" t="s">
        <v>91</v>
      </c>
      <c r="H24" s="8">
        <v>4.5</v>
      </c>
      <c r="I24" s="8">
        <v>0</v>
      </c>
      <c r="J24" s="8">
        <v>23</v>
      </c>
      <c r="K24" s="8">
        <v>25</v>
      </c>
    </row>
    <row r="25" spans="1:11" x14ac:dyDescent="0.25">
      <c r="A25" s="8">
        <v>7</v>
      </c>
      <c r="B25" s="8">
        <v>7</v>
      </c>
      <c r="C25" s="8" t="s">
        <v>351</v>
      </c>
      <c r="D25" s="7" t="s">
        <v>172</v>
      </c>
      <c r="E25" s="7" t="s">
        <v>28</v>
      </c>
      <c r="F25" s="9">
        <v>1024</v>
      </c>
      <c r="G25" s="7" t="s">
        <v>91</v>
      </c>
      <c r="H25" s="8">
        <v>4</v>
      </c>
      <c r="I25" s="8">
        <v>0</v>
      </c>
      <c r="J25" s="8">
        <v>29.5</v>
      </c>
      <c r="K25" s="8">
        <v>32.5</v>
      </c>
    </row>
    <row r="26" spans="1:11" x14ac:dyDescent="0.25">
      <c r="A26" s="8">
        <v>8</v>
      </c>
      <c r="B26" s="8">
        <v>3</v>
      </c>
      <c r="C26" s="8" t="s">
        <v>352</v>
      </c>
      <c r="D26" s="7" t="s">
        <v>192</v>
      </c>
      <c r="E26" s="7" t="s">
        <v>28</v>
      </c>
      <c r="F26" s="9">
        <v>1077</v>
      </c>
      <c r="G26" s="7" t="s">
        <v>91</v>
      </c>
      <c r="H26" s="8">
        <v>4</v>
      </c>
      <c r="I26" s="8">
        <v>0</v>
      </c>
      <c r="J26" s="8">
        <v>28.5</v>
      </c>
      <c r="K26" s="8">
        <v>31.5</v>
      </c>
    </row>
    <row r="27" spans="1:11" x14ac:dyDescent="0.25">
      <c r="A27" s="8">
        <v>9</v>
      </c>
      <c r="B27" s="8">
        <v>17</v>
      </c>
      <c r="C27" s="8" t="s">
        <v>352</v>
      </c>
      <c r="D27" s="7" t="s">
        <v>195</v>
      </c>
      <c r="E27" s="7" t="s">
        <v>28</v>
      </c>
      <c r="F27" s="9">
        <v>0</v>
      </c>
      <c r="G27" s="7" t="s">
        <v>91</v>
      </c>
      <c r="H27" s="8">
        <v>4</v>
      </c>
      <c r="I27" s="8">
        <v>0</v>
      </c>
      <c r="J27" s="8">
        <v>25</v>
      </c>
      <c r="K27" s="8">
        <v>27.5</v>
      </c>
    </row>
    <row r="28" spans="1:11" x14ac:dyDescent="0.25">
      <c r="A28" s="8">
        <v>10</v>
      </c>
      <c r="B28" s="8">
        <v>6</v>
      </c>
      <c r="C28" s="8" t="s">
        <v>351</v>
      </c>
      <c r="D28" s="7" t="s">
        <v>180</v>
      </c>
      <c r="E28" s="7" t="s">
        <v>28</v>
      </c>
      <c r="F28" s="9">
        <v>1032</v>
      </c>
      <c r="G28" s="7" t="s">
        <v>91</v>
      </c>
      <c r="H28" s="8">
        <v>4</v>
      </c>
      <c r="I28" s="8">
        <v>0</v>
      </c>
      <c r="J28" s="8">
        <v>24.5</v>
      </c>
      <c r="K28" s="8">
        <v>27.5</v>
      </c>
    </row>
    <row r="29" spans="1:11" x14ac:dyDescent="0.25">
      <c r="A29" s="8">
        <v>11</v>
      </c>
      <c r="B29" s="8">
        <v>14</v>
      </c>
      <c r="C29" s="8" t="s">
        <v>351</v>
      </c>
      <c r="D29" s="7" t="s">
        <v>396</v>
      </c>
      <c r="E29" s="7" t="s">
        <v>28</v>
      </c>
      <c r="F29" s="9">
        <v>0</v>
      </c>
      <c r="G29" s="7" t="s">
        <v>112</v>
      </c>
      <c r="H29" s="8">
        <v>4</v>
      </c>
      <c r="I29" s="8">
        <v>0</v>
      </c>
      <c r="J29" s="8">
        <v>23.5</v>
      </c>
      <c r="K29" s="8">
        <v>24.5</v>
      </c>
    </row>
    <row r="30" spans="1:11" x14ac:dyDescent="0.25">
      <c r="A30" s="8">
        <v>12</v>
      </c>
      <c r="B30" s="8">
        <v>19</v>
      </c>
      <c r="C30" s="8" t="s">
        <v>351</v>
      </c>
      <c r="D30" s="7" t="s">
        <v>397</v>
      </c>
      <c r="E30" s="7" t="s">
        <v>28</v>
      </c>
      <c r="F30" s="9">
        <v>0</v>
      </c>
      <c r="G30" s="7" t="s">
        <v>112</v>
      </c>
      <c r="H30" s="8">
        <v>4</v>
      </c>
      <c r="I30" s="8">
        <v>0</v>
      </c>
      <c r="J30" s="8">
        <v>22.5</v>
      </c>
      <c r="K30" s="8">
        <v>23.5</v>
      </c>
    </row>
    <row r="31" spans="1:11" x14ac:dyDescent="0.25">
      <c r="A31" s="8">
        <v>13</v>
      </c>
      <c r="B31" s="8">
        <v>16</v>
      </c>
      <c r="C31" s="8" t="s">
        <v>351</v>
      </c>
      <c r="D31" s="7" t="s">
        <v>398</v>
      </c>
      <c r="E31" s="7" t="s">
        <v>28</v>
      </c>
      <c r="F31" s="9">
        <v>0</v>
      </c>
      <c r="G31" s="7" t="s">
        <v>91</v>
      </c>
      <c r="H31" s="8">
        <v>3.5</v>
      </c>
      <c r="I31" s="8">
        <v>0</v>
      </c>
      <c r="J31" s="8">
        <v>22.5</v>
      </c>
      <c r="K31" s="8">
        <v>24.5</v>
      </c>
    </row>
    <row r="32" spans="1:11" x14ac:dyDescent="0.25">
      <c r="A32" s="8">
        <v>14</v>
      </c>
      <c r="B32" s="8">
        <v>20</v>
      </c>
      <c r="C32" s="8" t="s">
        <v>351</v>
      </c>
      <c r="D32" s="7" t="s">
        <v>399</v>
      </c>
      <c r="E32" s="7" t="s">
        <v>28</v>
      </c>
      <c r="F32" s="9">
        <v>0</v>
      </c>
      <c r="G32" s="7" t="s">
        <v>112</v>
      </c>
      <c r="H32" s="8">
        <v>3.5</v>
      </c>
      <c r="I32" s="8">
        <v>0</v>
      </c>
      <c r="J32" s="8">
        <v>21</v>
      </c>
      <c r="K32" s="8">
        <v>23</v>
      </c>
    </row>
    <row r="33" spans="1:11" x14ac:dyDescent="0.25">
      <c r="A33" s="8">
        <v>15</v>
      </c>
      <c r="B33" s="8">
        <v>22</v>
      </c>
      <c r="C33" s="8" t="s">
        <v>351</v>
      </c>
      <c r="D33" s="7" t="s">
        <v>400</v>
      </c>
      <c r="E33" s="7" t="s">
        <v>28</v>
      </c>
      <c r="F33" s="9">
        <v>0</v>
      </c>
      <c r="G33" s="7" t="s">
        <v>112</v>
      </c>
      <c r="H33" s="8">
        <v>3.5</v>
      </c>
      <c r="I33" s="8">
        <v>0</v>
      </c>
      <c r="J33" s="8">
        <v>18.5</v>
      </c>
      <c r="K33" s="8">
        <v>19.5</v>
      </c>
    </row>
    <row r="34" spans="1:11" x14ac:dyDescent="0.25">
      <c r="A34" s="8">
        <v>16</v>
      </c>
      <c r="B34" s="8">
        <v>27</v>
      </c>
      <c r="C34" s="8" t="s">
        <v>351</v>
      </c>
      <c r="D34" s="7" t="s">
        <v>401</v>
      </c>
      <c r="E34" s="7" t="s">
        <v>28</v>
      </c>
      <c r="F34" s="9">
        <v>0</v>
      </c>
      <c r="G34" s="7" t="s">
        <v>112</v>
      </c>
      <c r="H34" s="8">
        <v>3</v>
      </c>
      <c r="I34" s="8">
        <v>0</v>
      </c>
      <c r="J34" s="8">
        <v>23</v>
      </c>
      <c r="K34" s="8">
        <v>26</v>
      </c>
    </row>
    <row r="35" spans="1:11" x14ac:dyDescent="0.25">
      <c r="A35" s="8">
        <v>17</v>
      </c>
      <c r="B35" s="8">
        <v>10</v>
      </c>
      <c r="C35" s="8" t="s">
        <v>351</v>
      </c>
      <c r="D35" s="7" t="s">
        <v>402</v>
      </c>
      <c r="E35" s="7" t="s">
        <v>28</v>
      </c>
      <c r="F35" s="9">
        <v>0</v>
      </c>
      <c r="G35" s="7" t="s">
        <v>112</v>
      </c>
      <c r="H35" s="8">
        <v>3</v>
      </c>
      <c r="I35" s="8">
        <v>0</v>
      </c>
      <c r="J35" s="8">
        <v>23</v>
      </c>
      <c r="K35" s="8">
        <v>25</v>
      </c>
    </row>
    <row r="36" spans="1:11" x14ac:dyDescent="0.25">
      <c r="A36" s="8">
        <v>18</v>
      </c>
      <c r="B36" s="8">
        <v>13</v>
      </c>
      <c r="C36" s="8" t="s">
        <v>352</v>
      </c>
      <c r="D36" s="7" t="s">
        <v>403</v>
      </c>
      <c r="E36" s="7" t="s">
        <v>28</v>
      </c>
      <c r="F36" s="9">
        <v>0</v>
      </c>
      <c r="G36" s="7" t="s">
        <v>112</v>
      </c>
      <c r="H36" s="8">
        <v>3</v>
      </c>
      <c r="I36" s="8">
        <v>0</v>
      </c>
      <c r="J36" s="8">
        <v>23</v>
      </c>
      <c r="K36" s="8">
        <v>24</v>
      </c>
    </row>
    <row r="37" spans="1:11" x14ac:dyDescent="0.25">
      <c r="A37" s="8">
        <v>19</v>
      </c>
      <c r="B37" s="8">
        <v>11</v>
      </c>
      <c r="C37" s="8" t="s">
        <v>351</v>
      </c>
      <c r="D37" s="7" t="s">
        <v>404</v>
      </c>
      <c r="E37" s="7" t="s">
        <v>28</v>
      </c>
      <c r="F37" s="9">
        <v>0</v>
      </c>
      <c r="G37" s="7" t="s">
        <v>112</v>
      </c>
      <c r="H37" s="8">
        <v>3</v>
      </c>
      <c r="I37" s="8">
        <v>0</v>
      </c>
      <c r="J37" s="8">
        <v>21</v>
      </c>
      <c r="K37" s="8">
        <v>23</v>
      </c>
    </row>
    <row r="38" spans="1:11" x14ac:dyDescent="0.25">
      <c r="A38" s="8">
        <v>20</v>
      </c>
      <c r="B38" s="8">
        <v>21</v>
      </c>
      <c r="C38" s="8" t="s">
        <v>352</v>
      </c>
      <c r="D38" s="7" t="s">
        <v>405</v>
      </c>
      <c r="E38" s="7" t="s">
        <v>28</v>
      </c>
      <c r="F38" s="9">
        <v>0</v>
      </c>
      <c r="G38" s="7" t="s">
        <v>91</v>
      </c>
      <c r="H38" s="8">
        <v>3</v>
      </c>
      <c r="I38" s="8">
        <v>0</v>
      </c>
      <c r="J38" s="8">
        <v>21</v>
      </c>
      <c r="K38" s="8">
        <v>23</v>
      </c>
    </row>
    <row r="39" spans="1:11" x14ac:dyDescent="0.25">
      <c r="A39" s="8">
        <v>21</v>
      </c>
      <c r="B39" s="8">
        <v>25</v>
      </c>
      <c r="C39" s="8" t="s">
        <v>352</v>
      </c>
      <c r="D39" s="7" t="s">
        <v>406</v>
      </c>
      <c r="E39" s="7" t="s">
        <v>28</v>
      </c>
      <c r="F39" s="9">
        <v>0</v>
      </c>
      <c r="G39" s="7" t="s">
        <v>112</v>
      </c>
      <c r="H39" s="8">
        <v>3</v>
      </c>
      <c r="I39" s="8">
        <v>0</v>
      </c>
      <c r="J39" s="8">
        <v>18.5</v>
      </c>
      <c r="K39" s="8">
        <v>19.5</v>
      </c>
    </row>
    <row r="40" spans="1:11" x14ac:dyDescent="0.25">
      <c r="A40" s="8">
        <v>22</v>
      </c>
      <c r="B40" s="8">
        <v>24</v>
      </c>
      <c r="C40" s="8" t="s">
        <v>352</v>
      </c>
      <c r="D40" s="7" t="s">
        <v>407</v>
      </c>
      <c r="E40" s="7" t="s">
        <v>28</v>
      </c>
      <c r="F40" s="9">
        <v>0</v>
      </c>
      <c r="G40" s="7" t="s">
        <v>112</v>
      </c>
      <c r="H40" s="8">
        <v>3</v>
      </c>
      <c r="I40" s="8">
        <v>0</v>
      </c>
      <c r="J40" s="8">
        <v>17.5</v>
      </c>
      <c r="K40" s="8">
        <v>19.5</v>
      </c>
    </row>
    <row r="41" spans="1:11" x14ac:dyDescent="0.25">
      <c r="A41" s="8">
        <v>23</v>
      </c>
      <c r="B41" s="8">
        <v>12</v>
      </c>
      <c r="C41" s="8" t="s">
        <v>351</v>
      </c>
      <c r="D41" s="7" t="s">
        <v>408</v>
      </c>
      <c r="E41" s="7" t="s">
        <v>28</v>
      </c>
      <c r="F41" s="9">
        <v>0</v>
      </c>
      <c r="G41" s="7" t="s">
        <v>112</v>
      </c>
      <c r="H41" s="8">
        <v>2.5</v>
      </c>
      <c r="I41" s="8">
        <v>1</v>
      </c>
      <c r="J41" s="8">
        <v>19</v>
      </c>
      <c r="K41" s="8">
        <v>21</v>
      </c>
    </row>
    <row r="42" spans="1:11" x14ac:dyDescent="0.25">
      <c r="A42" s="8">
        <v>24</v>
      </c>
      <c r="B42" s="8">
        <v>15</v>
      </c>
      <c r="C42" s="8" t="s">
        <v>352</v>
      </c>
      <c r="D42" s="7" t="s">
        <v>409</v>
      </c>
      <c r="E42" s="7" t="s">
        <v>28</v>
      </c>
      <c r="F42" s="9">
        <v>0</v>
      </c>
      <c r="G42" s="7" t="s">
        <v>112</v>
      </c>
      <c r="H42" s="8">
        <v>2.5</v>
      </c>
      <c r="I42" s="8">
        <v>0</v>
      </c>
      <c r="J42" s="8">
        <v>22</v>
      </c>
      <c r="K42" s="8">
        <v>23</v>
      </c>
    </row>
    <row r="43" spans="1:11" x14ac:dyDescent="0.25">
      <c r="A43" s="8">
        <v>25</v>
      </c>
      <c r="B43" s="8">
        <v>9</v>
      </c>
      <c r="C43" s="8" t="s">
        <v>351</v>
      </c>
      <c r="D43" s="7" t="s">
        <v>410</v>
      </c>
      <c r="E43" s="7" t="s">
        <v>28</v>
      </c>
      <c r="F43" s="9">
        <v>0</v>
      </c>
      <c r="G43" s="7" t="s">
        <v>91</v>
      </c>
      <c r="H43" s="8">
        <v>2</v>
      </c>
      <c r="I43" s="8">
        <v>0</v>
      </c>
      <c r="J43" s="8">
        <v>25</v>
      </c>
      <c r="K43" s="8">
        <v>28</v>
      </c>
    </row>
    <row r="44" spans="1:11" x14ac:dyDescent="0.25">
      <c r="A44" s="8">
        <v>26</v>
      </c>
      <c r="B44" s="8">
        <v>18</v>
      </c>
      <c r="C44" s="8" t="s">
        <v>350</v>
      </c>
      <c r="D44" s="7" t="s">
        <v>411</v>
      </c>
      <c r="E44" s="7" t="s">
        <v>28</v>
      </c>
      <c r="F44" s="9">
        <v>0</v>
      </c>
      <c r="G44" s="7" t="s">
        <v>112</v>
      </c>
      <c r="H44" s="8">
        <v>2</v>
      </c>
      <c r="I44" s="8">
        <v>0</v>
      </c>
      <c r="J44" s="8">
        <v>19</v>
      </c>
      <c r="K44" s="8">
        <v>21</v>
      </c>
    </row>
    <row r="45" spans="1:11" x14ac:dyDescent="0.25">
      <c r="A45" s="8">
        <v>27</v>
      </c>
      <c r="B45" s="8">
        <v>26</v>
      </c>
      <c r="C45" s="8" t="s">
        <v>351</v>
      </c>
      <c r="D45" s="7" t="s">
        <v>412</v>
      </c>
      <c r="E45" s="7" t="s">
        <v>28</v>
      </c>
      <c r="F45" s="9">
        <v>0</v>
      </c>
      <c r="G45" s="7" t="s">
        <v>112</v>
      </c>
      <c r="H45" s="8">
        <v>1</v>
      </c>
      <c r="I45" s="8">
        <v>0</v>
      </c>
      <c r="J45" s="8">
        <v>20</v>
      </c>
      <c r="K45" s="8">
        <v>21</v>
      </c>
    </row>
    <row r="46" spans="1:11" x14ac:dyDescent="0.25">
      <c r="C46" s="13"/>
    </row>
    <row r="47" spans="1:11" x14ac:dyDescent="0.25">
      <c r="A47" s="2" t="s">
        <v>68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5" t="s">
        <v>69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" x14ac:dyDescent="0.25">
      <c r="A49" s="5" t="s">
        <v>382</v>
      </c>
    </row>
    <row r="50" spans="1:1" x14ac:dyDescent="0.25">
      <c r="A50" s="5" t="s">
        <v>383</v>
      </c>
    </row>
    <row r="52" spans="1:1" x14ac:dyDescent="0.25">
      <c r="A52" s="4" t="s">
        <v>413</v>
      </c>
    </row>
    <row r="53" spans="1:1" x14ac:dyDescent="0.25">
      <c r="A53" s="3" t="s">
        <v>73</v>
      </c>
    </row>
  </sheetData>
  <hyperlinks>
    <hyperlink ref="A52:K52" r:id="rId1" display="Všechny detaily tohoto turnaje naleznete pod  https://chess-results.com/tnr1253365.aspx?lan=5" xr:uid="{00000000-0004-0000-0000-000000000000}"/>
    <hyperlink ref="A53:K53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85F2-635D-42B9-BA07-386570BAA66F}">
  <dimension ref="A2:P55"/>
  <sheetViews>
    <sheetView workbookViewId="0">
      <selection activeCell="B3" sqref="B3"/>
    </sheetView>
  </sheetViews>
  <sheetFormatPr defaultRowHeight="15" x14ac:dyDescent="0.25"/>
  <cols>
    <col min="2" max="2" width="17.42578125" bestFit="1" customWidth="1"/>
    <col min="3" max="3" width="6.7109375" bestFit="1" customWidth="1"/>
    <col min="5" max="5" width="5" bestFit="1" customWidth="1"/>
    <col min="6" max="6" width="22.5703125" bestFit="1" customWidth="1"/>
    <col min="7" max="7" width="4.7109375" customWidth="1"/>
    <col min="8" max="8" width="7.28515625" customWidth="1"/>
    <col min="11" max="12" width="9.140625" style="13"/>
    <col min="14" max="14" width="9.140625" style="13"/>
    <col min="16" max="16" width="9.140625" style="23"/>
  </cols>
  <sheetData>
    <row r="2" spans="1:16" x14ac:dyDescent="0.25">
      <c r="A2" s="25" t="s">
        <v>17</v>
      </c>
      <c r="B2" s="10" t="s">
        <v>19</v>
      </c>
      <c r="C2" s="11" t="s">
        <v>84</v>
      </c>
      <c r="D2" s="10" t="s">
        <v>20</v>
      </c>
      <c r="E2" s="12" t="s">
        <v>21</v>
      </c>
      <c r="F2" s="15" t="s">
        <v>22</v>
      </c>
      <c r="G2" s="19"/>
      <c r="H2" s="21" t="s">
        <v>354</v>
      </c>
      <c r="I2" s="21" t="s">
        <v>355</v>
      </c>
      <c r="J2" s="21" t="s">
        <v>356</v>
      </c>
      <c r="K2" s="21" t="s">
        <v>357</v>
      </c>
      <c r="L2" s="21" t="s">
        <v>358</v>
      </c>
      <c r="M2" s="21" t="s">
        <v>359</v>
      </c>
      <c r="N2" s="21" t="s">
        <v>360</v>
      </c>
      <c r="O2" s="17"/>
      <c r="P2" s="21" t="s">
        <v>361</v>
      </c>
    </row>
    <row r="3" spans="1:16" x14ac:dyDescent="0.25">
      <c r="A3" s="26">
        <f>1</f>
        <v>1</v>
      </c>
      <c r="B3" s="28" t="s">
        <v>37</v>
      </c>
      <c r="C3" s="8"/>
      <c r="D3" s="7" t="s">
        <v>28</v>
      </c>
      <c r="E3" s="9">
        <v>1280</v>
      </c>
      <c r="F3" s="16" t="s">
        <v>38</v>
      </c>
      <c r="G3" s="20"/>
      <c r="H3" s="18">
        <v>5</v>
      </c>
      <c r="I3" s="18">
        <v>4.5</v>
      </c>
      <c r="K3" s="18">
        <v>4.5</v>
      </c>
      <c r="M3" s="13"/>
      <c r="P3" s="23">
        <f t="shared" ref="P3:P10" si="0">SUM(H3:N3)</f>
        <v>14</v>
      </c>
    </row>
    <row r="4" spans="1:16" x14ac:dyDescent="0.25">
      <c r="A4" s="27">
        <f>A3+1</f>
        <v>2</v>
      </c>
      <c r="B4" s="28" t="s">
        <v>122</v>
      </c>
      <c r="C4" s="8"/>
      <c r="D4" s="7" t="s">
        <v>28</v>
      </c>
      <c r="E4" s="9">
        <v>1471</v>
      </c>
      <c r="F4" s="7" t="s">
        <v>91</v>
      </c>
      <c r="H4" s="18">
        <v>2.5</v>
      </c>
      <c r="L4" s="18">
        <v>3</v>
      </c>
      <c r="M4" s="13"/>
      <c r="N4" s="13">
        <v>7</v>
      </c>
      <c r="P4" s="23">
        <f>SUM(H4:N4)</f>
        <v>12.5</v>
      </c>
    </row>
    <row r="5" spans="1:16" x14ac:dyDescent="0.25">
      <c r="A5" s="27">
        <f t="shared" ref="A5:A55" si="1">A4+1</f>
        <v>3</v>
      </c>
      <c r="B5" s="28" t="s">
        <v>118</v>
      </c>
      <c r="C5" s="8"/>
      <c r="D5" s="7" t="s">
        <v>28</v>
      </c>
      <c r="E5" s="9">
        <v>1411</v>
      </c>
      <c r="F5" s="7" t="s">
        <v>99</v>
      </c>
      <c r="H5" s="18">
        <v>2.5</v>
      </c>
      <c r="K5" s="18">
        <v>5</v>
      </c>
      <c r="M5" s="13">
        <v>5</v>
      </c>
      <c r="P5" s="23">
        <f>SUM(H5:N5)</f>
        <v>12.5</v>
      </c>
    </row>
    <row r="6" spans="1:16" x14ac:dyDescent="0.25">
      <c r="A6" s="27">
        <f t="shared" si="1"/>
        <v>4</v>
      </c>
      <c r="B6" s="24" t="s">
        <v>30</v>
      </c>
      <c r="C6" s="8"/>
      <c r="D6" s="7" t="s">
        <v>28</v>
      </c>
      <c r="E6" s="9">
        <v>1554</v>
      </c>
      <c r="F6" s="7" t="s">
        <v>31</v>
      </c>
      <c r="I6" s="18">
        <v>6</v>
      </c>
      <c r="M6" s="13">
        <v>5</v>
      </c>
      <c r="P6" s="23">
        <f t="shared" si="0"/>
        <v>11</v>
      </c>
    </row>
    <row r="7" spans="1:16" x14ac:dyDescent="0.25">
      <c r="A7" s="27">
        <f t="shared" si="1"/>
        <v>5</v>
      </c>
      <c r="B7" s="24" t="s">
        <v>90</v>
      </c>
      <c r="C7" s="8"/>
      <c r="D7" s="7" t="s">
        <v>28</v>
      </c>
      <c r="E7" s="9">
        <v>1489</v>
      </c>
      <c r="F7" s="16" t="s">
        <v>91</v>
      </c>
      <c r="G7" s="20"/>
      <c r="H7" s="18">
        <v>5</v>
      </c>
      <c r="M7" s="13"/>
      <c r="N7" s="13">
        <v>6</v>
      </c>
      <c r="P7" s="23">
        <f t="shared" si="0"/>
        <v>11</v>
      </c>
    </row>
    <row r="8" spans="1:16" x14ac:dyDescent="0.25">
      <c r="A8" s="27">
        <f t="shared" si="1"/>
        <v>6</v>
      </c>
      <c r="B8" s="24" t="s">
        <v>135</v>
      </c>
      <c r="C8" s="8"/>
      <c r="D8" s="7" t="s">
        <v>28</v>
      </c>
      <c r="E8" s="9">
        <v>1754</v>
      </c>
      <c r="F8" s="7" t="s">
        <v>112</v>
      </c>
      <c r="H8" s="13">
        <v>6</v>
      </c>
      <c r="L8" s="18">
        <v>4</v>
      </c>
      <c r="M8" s="13"/>
      <c r="P8" s="23">
        <f t="shared" si="0"/>
        <v>10</v>
      </c>
    </row>
    <row r="9" spans="1:16" x14ac:dyDescent="0.25">
      <c r="A9" s="27">
        <f t="shared" si="1"/>
        <v>7</v>
      </c>
      <c r="B9" s="28" t="s">
        <v>32</v>
      </c>
      <c r="C9" s="8" t="s">
        <v>140</v>
      </c>
      <c r="D9" s="7" t="s">
        <v>28</v>
      </c>
      <c r="E9" s="9">
        <v>1454</v>
      </c>
      <c r="F9" s="7" t="s">
        <v>31</v>
      </c>
      <c r="I9" s="18">
        <v>5.5</v>
      </c>
      <c r="M9" s="13">
        <v>4.5</v>
      </c>
      <c r="P9" s="23">
        <f t="shared" si="0"/>
        <v>10</v>
      </c>
    </row>
    <row r="10" spans="1:16" x14ac:dyDescent="0.25">
      <c r="A10" s="27">
        <f t="shared" si="1"/>
        <v>8</v>
      </c>
      <c r="B10" s="24" t="s">
        <v>94</v>
      </c>
      <c r="C10" s="8"/>
      <c r="D10" s="7" t="s">
        <v>28</v>
      </c>
      <c r="E10" s="9">
        <v>1413</v>
      </c>
      <c r="F10" s="16" t="s">
        <v>91</v>
      </c>
      <c r="G10" s="20"/>
      <c r="H10" s="18">
        <v>5</v>
      </c>
      <c r="L10" s="13">
        <v>5</v>
      </c>
      <c r="M10" s="13"/>
      <c r="P10" s="23">
        <f t="shared" si="0"/>
        <v>10</v>
      </c>
    </row>
    <row r="11" spans="1:16" x14ac:dyDescent="0.25">
      <c r="A11" s="27">
        <f t="shared" si="1"/>
        <v>9</v>
      </c>
      <c r="B11" s="24" t="s">
        <v>101</v>
      </c>
      <c r="C11" s="8"/>
      <c r="D11" s="7" t="s">
        <v>28</v>
      </c>
      <c r="E11" s="9">
        <v>1607</v>
      </c>
      <c r="F11" s="7" t="s">
        <v>99</v>
      </c>
      <c r="H11" s="33">
        <v>4</v>
      </c>
      <c r="K11" s="18">
        <v>5.5</v>
      </c>
      <c r="M11" s="13"/>
      <c r="P11" s="23">
        <f>SUM(H11:N11)</f>
        <v>9.5</v>
      </c>
    </row>
    <row r="12" spans="1:16" x14ac:dyDescent="0.25">
      <c r="A12" s="27">
        <f t="shared" si="1"/>
        <v>10</v>
      </c>
      <c r="B12" s="24" t="s">
        <v>35</v>
      </c>
      <c r="C12" s="8" t="s">
        <v>140</v>
      </c>
      <c r="D12" s="7" t="s">
        <v>28</v>
      </c>
      <c r="E12" s="9">
        <v>1539</v>
      </c>
      <c r="F12" s="7" t="s">
        <v>36</v>
      </c>
      <c r="I12" s="18">
        <v>4.5</v>
      </c>
      <c r="K12" s="13">
        <v>5</v>
      </c>
      <c r="M12" s="13"/>
      <c r="P12" s="23">
        <f t="shared" ref="P12:P55" si="2">SUM(H12:N12)</f>
        <v>9.5</v>
      </c>
    </row>
    <row r="13" spans="1:16" x14ac:dyDescent="0.25">
      <c r="A13" s="27">
        <f t="shared" si="1"/>
        <v>11</v>
      </c>
      <c r="B13" s="24" t="s">
        <v>107</v>
      </c>
      <c r="C13" s="8"/>
      <c r="D13" s="7" t="s">
        <v>28</v>
      </c>
      <c r="E13" s="9">
        <v>1022</v>
      </c>
      <c r="F13" s="16" t="s">
        <v>42</v>
      </c>
      <c r="G13" s="20"/>
      <c r="H13" s="18">
        <v>3.5</v>
      </c>
      <c r="L13" s="13">
        <v>5</v>
      </c>
      <c r="M13" s="13"/>
      <c r="P13" s="23">
        <f t="shared" si="2"/>
        <v>8.5</v>
      </c>
    </row>
    <row r="14" spans="1:16" x14ac:dyDescent="0.25">
      <c r="A14" s="27">
        <f t="shared" si="1"/>
        <v>12</v>
      </c>
      <c r="B14" s="24" t="s">
        <v>211</v>
      </c>
      <c r="C14" s="8"/>
      <c r="D14" s="7" t="s">
        <v>28</v>
      </c>
      <c r="E14" s="9">
        <v>1351</v>
      </c>
      <c r="F14" s="7" t="s">
        <v>212</v>
      </c>
      <c r="J14" s="18">
        <v>4</v>
      </c>
      <c r="K14" s="13">
        <v>4.5</v>
      </c>
      <c r="M14" s="13"/>
      <c r="P14" s="23">
        <f t="shared" si="2"/>
        <v>8.5</v>
      </c>
    </row>
    <row r="15" spans="1:16" x14ac:dyDescent="0.25">
      <c r="A15" s="27">
        <f t="shared" si="1"/>
        <v>13</v>
      </c>
      <c r="B15" s="24" t="s">
        <v>39</v>
      </c>
      <c r="C15" s="8"/>
      <c r="D15" s="7" t="s">
        <v>28</v>
      </c>
      <c r="E15" s="9">
        <v>1556</v>
      </c>
      <c r="F15" s="7" t="s">
        <v>31</v>
      </c>
      <c r="I15" s="18">
        <v>4.5</v>
      </c>
      <c r="M15" s="13">
        <v>4</v>
      </c>
      <c r="P15" s="23">
        <f>SUM(H15:N15)</f>
        <v>8.5</v>
      </c>
    </row>
    <row r="16" spans="1:16" x14ac:dyDescent="0.25">
      <c r="A16" s="27">
        <f t="shared" si="1"/>
        <v>14</v>
      </c>
      <c r="B16" s="24" t="s">
        <v>105</v>
      </c>
      <c r="C16" s="8"/>
      <c r="D16" s="7" t="s">
        <v>28</v>
      </c>
      <c r="E16" s="9">
        <v>1000</v>
      </c>
      <c r="F16" s="16" t="s">
        <v>36</v>
      </c>
      <c r="G16" s="20"/>
      <c r="H16" s="18">
        <v>3.5</v>
      </c>
      <c r="L16" s="13">
        <v>4</v>
      </c>
      <c r="M16" s="13"/>
      <c r="P16" s="23">
        <f t="shared" si="2"/>
        <v>7.5</v>
      </c>
    </row>
    <row r="17" spans="1:16" x14ac:dyDescent="0.25">
      <c r="A17" s="27">
        <f t="shared" si="1"/>
        <v>15</v>
      </c>
      <c r="B17" s="24" t="s">
        <v>41</v>
      </c>
      <c r="C17" s="8"/>
      <c r="D17" s="7" t="s">
        <v>28</v>
      </c>
      <c r="E17" s="9">
        <v>1061</v>
      </c>
      <c r="F17" s="16" t="s">
        <v>42</v>
      </c>
      <c r="G17" s="20"/>
      <c r="H17" s="18">
        <v>3</v>
      </c>
      <c r="I17">
        <v>4</v>
      </c>
      <c r="M17" s="13"/>
      <c r="P17" s="23">
        <f t="shared" si="2"/>
        <v>7</v>
      </c>
    </row>
    <row r="18" spans="1:16" x14ac:dyDescent="0.25">
      <c r="A18" s="27">
        <f t="shared" si="1"/>
        <v>16</v>
      </c>
      <c r="B18" s="7" t="s">
        <v>364</v>
      </c>
      <c r="C18" s="8" t="s">
        <v>140</v>
      </c>
      <c r="D18" s="7" t="s">
        <v>28</v>
      </c>
      <c r="E18" s="9">
        <v>1885</v>
      </c>
      <c r="F18" s="7" t="s">
        <v>210</v>
      </c>
      <c r="K18" s="18"/>
      <c r="M18" s="13">
        <v>6.5</v>
      </c>
      <c r="P18" s="23">
        <f t="shared" ref="P18" si="3">SUM(H18:N18)</f>
        <v>6.5</v>
      </c>
    </row>
    <row r="19" spans="1:16" x14ac:dyDescent="0.25">
      <c r="A19" s="27">
        <f t="shared" si="1"/>
        <v>17</v>
      </c>
      <c r="B19" s="24" t="s">
        <v>88</v>
      </c>
      <c r="C19" s="8"/>
      <c r="D19" s="7" t="s">
        <v>28</v>
      </c>
      <c r="E19" s="9">
        <v>1814</v>
      </c>
      <c r="F19" s="16" t="s">
        <v>36</v>
      </c>
      <c r="G19" s="20"/>
      <c r="H19" s="18">
        <v>5.5</v>
      </c>
      <c r="M19" s="13"/>
      <c r="P19" s="23">
        <f t="shared" si="2"/>
        <v>5.5</v>
      </c>
    </row>
    <row r="20" spans="1:16" x14ac:dyDescent="0.25">
      <c r="A20" s="27">
        <f t="shared" si="1"/>
        <v>18</v>
      </c>
      <c r="B20" s="7" t="s">
        <v>370</v>
      </c>
      <c r="C20" s="8"/>
      <c r="D20" s="7" t="s">
        <v>28</v>
      </c>
      <c r="E20" s="9">
        <v>1588</v>
      </c>
      <c r="F20" s="7" t="s">
        <v>210</v>
      </c>
      <c r="K20" s="18"/>
      <c r="M20" s="13">
        <v>5.5</v>
      </c>
      <c r="P20" s="23">
        <f t="shared" ref="P20" si="4">SUM(H20:N20)</f>
        <v>5.5</v>
      </c>
    </row>
    <row r="21" spans="1:16" x14ac:dyDescent="0.25">
      <c r="A21" s="27">
        <f t="shared" si="1"/>
        <v>19</v>
      </c>
      <c r="B21" s="24" t="s">
        <v>264</v>
      </c>
      <c r="C21" s="8" t="s">
        <v>140</v>
      </c>
      <c r="D21" s="7" t="s">
        <v>265</v>
      </c>
      <c r="E21" s="9">
        <v>1878</v>
      </c>
      <c r="F21" s="7" t="s">
        <v>266</v>
      </c>
      <c r="L21" s="18">
        <v>5</v>
      </c>
      <c r="M21" s="13"/>
      <c r="P21" s="23">
        <f t="shared" si="2"/>
        <v>5</v>
      </c>
    </row>
    <row r="22" spans="1:16" x14ac:dyDescent="0.25">
      <c r="A22" s="27">
        <f t="shared" si="1"/>
        <v>20</v>
      </c>
      <c r="B22" s="24" t="s">
        <v>267</v>
      </c>
      <c r="C22" s="8"/>
      <c r="D22" s="7" t="s">
        <v>28</v>
      </c>
      <c r="E22" s="9">
        <v>1955</v>
      </c>
      <c r="F22" s="7" t="s">
        <v>91</v>
      </c>
      <c r="L22" s="18">
        <v>5</v>
      </c>
      <c r="M22" s="13"/>
      <c r="P22" s="23">
        <f t="shared" si="2"/>
        <v>5</v>
      </c>
    </row>
    <row r="23" spans="1:16" x14ac:dyDescent="0.25">
      <c r="A23" s="27">
        <f t="shared" si="1"/>
        <v>21</v>
      </c>
      <c r="B23" s="7" t="s">
        <v>393</v>
      </c>
      <c r="C23" s="8" t="s">
        <v>140</v>
      </c>
      <c r="D23" s="7" t="s">
        <v>28</v>
      </c>
      <c r="E23" s="9">
        <v>1018</v>
      </c>
      <c r="F23" s="7" t="s">
        <v>112</v>
      </c>
      <c r="K23" s="18"/>
      <c r="M23" s="13"/>
      <c r="N23" s="13">
        <v>5</v>
      </c>
      <c r="P23" s="23">
        <f t="shared" ref="P23" si="5">SUM(H23:N23)</f>
        <v>5</v>
      </c>
    </row>
    <row r="24" spans="1:16" x14ac:dyDescent="0.25">
      <c r="A24" s="27">
        <f t="shared" si="1"/>
        <v>22</v>
      </c>
      <c r="B24" s="7" t="s">
        <v>394</v>
      </c>
      <c r="C24" s="8"/>
      <c r="D24" s="7" t="s">
        <v>28</v>
      </c>
      <c r="E24" s="9">
        <v>1063</v>
      </c>
      <c r="F24" s="7" t="s">
        <v>91</v>
      </c>
      <c r="K24" s="18"/>
      <c r="M24" s="13"/>
      <c r="N24" s="13">
        <v>5</v>
      </c>
      <c r="P24" s="23">
        <f t="shared" ref="P24" si="6">SUM(H24:N24)</f>
        <v>5</v>
      </c>
    </row>
    <row r="25" spans="1:16" x14ac:dyDescent="0.25">
      <c r="A25" s="27">
        <f t="shared" si="1"/>
        <v>23</v>
      </c>
      <c r="B25" s="24" t="s">
        <v>96</v>
      </c>
      <c r="C25" s="8"/>
      <c r="D25" s="7" t="s">
        <v>28</v>
      </c>
      <c r="E25" s="9">
        <v>1735</v>
      </c>
      <c r="F25" s="16" t="s">
        <v>91</v>
      </c>
      <c r="G25" s="20"/>
      <c r="H25" s="18">
        <v>4.5</v>
      </c>
      <c r="M25" s="13"/>
      <c r="P25" s="23">
        <f t="shared" si="2"/>
        <v>4.5</v>
      </c>
    </row>
    <row r="26" spans="1:16" x14ac:dyDescent="0.25">
      <c r="A26" s="27">
        <f t="shared" si="1"/>
        <v>24</v>
      </c>
      <c r="B26" s="24" t="s">
        <v>98</v>
      </c>
      <c r="C26" s="8"/>
      <c r="D26" s="7" t="s">
        <v>28</v>
      </c>
      <c r="E26" s="9">
        <v>1193</v>
      </c>
      <c r="F26" s="16" t="s">
        <v>99</v>
      </c>
      <c r="G26" s="20"/>
      <c r="H26" s="18">
        <v>4.5</v>
      </c>
      <c r="M26" s="13"/>
      <c r="P26" s="23">
        <f t="shared" si="2"/>
        <v>4.5</v>
      </c>
    </row>
    <row r="27" spans="1:16" x14ac:dyDescent="0.25">
      <c r="A27" s="27">
        <f t="shared" si="1"/>
        <v>25</v>
      </c>
      <c r="B27" s="24" t="s">
        <v>33</v>
      </c>
      <c r="C27" s="8"/>
      <c r="D27" s="7" t="s">
        <v>28</v>
      </c>
      <c r="E27" s="9">
        <v>1655</v>
      </c>
      <c r="F27" s="7" t="s">
        <v>34</v>
      </c>
      <c r="I27" s="18">
        <v>4.5</v>
      </c>
      <c r="M27" s="13"/>
      <c r="P27" s="23">
        <f t="shared" si="2"/>
        <v>4.5</v>
      </c>
    </row>
    <row r="28" spans="1:16" x14ac:dyDescent="0.25">
      <c r="A28" s="27">
        <f t="shared" si="1"/>
        <v>26</v>
      </c>
      <c r="B28" s="24" t="s">
        <v>40</v>
      </c>
      <c r="C28" s="8"/>
      <c r="D28" s="7" t="s">
        <v>28</v>
      </c>
      <c r="E28" s="9">
        <v>1424</v>
      </c>
      <c r="F28" s="7" t="s">
        <v>34</v>
      </c>
      <c r="I28" s="18">
        <v>4.5</v>
      </c>
      <c r="M28" s="13"/>
      <c r="P28" s="23">
        <f t="shared" si="2"/>
        <v>4.5</v>
      </c>
    </row>
    <row r="29" spans="1:16" x14ac:dyDescent="0.25">
      <c r="A29" s="27">
        <f t="shared" si="1"/>
        <v>27</v>
      </c>
      <c r="B29" s="24" t="s">
        <v>284</v>
      </c>
      <c r="C29" s="8"/>
      <c r="D29" s="7" t="s">
        <v>28</v>
      </c>
      <c r="E29" s="9">
        <v>1675</v>
      </c>
      <c r="F29" s="7" t="s">
        <v>36</v>
      </c>
      <c r="L29" s="18">
        <v>4.5</v>
      </c>
      <c r="M29" s="13"/>
      <c r="P29" s="23">
        <f t="shared" si="2"/>
        <v>4.5</v>
      </c>
    </row>
    <row r="30" spans="1:16" x14ac:dyDescent="0.25">
      <c r="A30" s="27">
        <f t="shared" si="1"/>
        <v>28</v>
      </c>
      <c r="B30" s="24" t="s">
        <v>103</v>
      </c>
      <c r="C30" s="8"/>
      <c r="D30" s="7" t="s">
        <v>28</v>
      </c>
      <c r="E30" s="9">
        <v>1304</v>
      </c>
      <c r="F30" s="16" t="s">
        <v>29</v>
      </c>
      <c r="G30" s="20"/>
      <c r="H30" s="18">
        <v>4</v>
      </c>
      <c r="M30" s="13"/>
      <c r="P30" s="23">
        <f t="shared" si="2"/>
        <v>4</v>
      </c>
    </row>
    <row r="31" spans="1:16" x14ac:dyDescent="0.25">
      <c r="A31" s="27">
        <f t="shared" si="1"/>
        <v>29</v>
      </c>
      <c r="B31" s="24" t="s">
        <v>43</v>
      </c>
      <c r="C31" s="8" t="s">
        <v>140</v>
      </c>
      <c r="D31" s="7" t="s">
        <v>28</v>
      </c>
      <c r="E31" s="9">
        <v>1593</v>
      </c>
      <c r="F31" s="7" t="s">
        <v>34</v>
      </c>
      <c r="I31" s="18">
        <v>4</v>
      </c>
      <c r="M31" s="13"/>
      <c r="P31" s="23">
        <f t="shared" si="2"/>
        <v>4</v>
      </c>
    </row>
    <row r="32" spans="1:16" x14ac:dyDescent="0.25">
      <c r="A32" s="27">
        <f t="shared" si="1"/>
        <v>30</v>
      </c>
      <c r="B32" s="24" t="s">
        <v>46</v>
      </c>
      <c r="C32" s="8"/>
      <c r="D32" s="7" t="s">
        <v>28</v>
      </c>
      <c r="E32" s="9">
        <v>1540</v>
      </c>
      <c r="F32" s="7" t="s">
        <v>34</v>
      </c>
      <c r="I32" s="18">
        <v>4</v>
      </c>
      <c r="M32" s="13"/>
      <c r="P32" s="23">
        <f t="shared" si="2"/>
        <v>4</v>
      </c>
    </row>
    <row r="33" spans="1:16" x14ac:dyDescent="0.25">
      <c r="A33" s="27">
        <f t="shared" si="1"/>
        <v>31</v>
      </c>
      <c r="B33" s="24" t="s">
        <v>330</v>
      </c>
      <c r="C33" s="8"/>
      <c r="D33" s="7" t="s">
        <v>28</v>
      </c>
      <c r="E33" s="9">
        <v>0</v>
      </c>
      <c r="F33" s="7" t="s">
        <v>215</v>
      </c>
      <c r="K33" s="18">
        <v>4</v>
      </c>
      <c r="M33" s="13"/>
      <c r="P33" s="23">
        <f t="shared" si="2"/>
        <v>4</v>
      </c>
    </row>
    <row r="34" spans="1:16" x14ac:dyDescent="0.25">
      <c r="A34" s="27">
        <f t="shared" si="1"/>
        <v>32</v>
      </c>
      <c r="B34" s="7" t="s">
        <v>372</v>
      </c>
      <c r="C34" s="8"/>
      <c r="D34" s="7" t="s">
        <v>28</v>
      </c>
      <c r="E34" s="9">
        <v>1688</v>
      </c>
      <c r="F34" s="7" t="s">
        <v>210</v>
      </c>
      <c r="K34" s="18"/>
      <c r="M34" s="13">
        <v>4</v>
      </c>
      <c r="P34" s="23">
        <f t="shared" ref="P34" si="7">SUM(H34:N34)</f>
        <v>4</v>
      </c>
    </row>
    <row r="35" spans="1:16" x14ac:dyDescent="0.25">
      <c r="A35" s="27">
        <f t="shared" si="1"/>
        <v>33</v>
      </c>
      <c r="B35" s="24" t="s">
        <v>111</v>
      </c>
      <c r="C35" s="8"/>
      <c r="D35" s="7" t="s">
        <v>28</v>
      </c>
      <c r="E35" s="9">
        <v>1000</v>
      </c>
      <c r="F35" s="16" t="s">
        <v>112</v>
      </c>
      <c r="G35" s="20"/>
      <c r="H35" s="18">
        <v>3.5</v>
      </c>
      <c r="M35" s="13"/>
      <c r="P35" s="23">
        <f t="shared" si="2"/>
        <v>3.5</v>
      </c>
    </row>
    <row r="36" spans="1:16" x14ac:dyDescent="0.25">
      <c r="A36" s="27">
        <f t="shared" si="1"/>
        <v>34</v>
      </c>
      <c r="B36" s="24" t="s">
        <v>50</v>
      </c>
      <c r="C36" s="8"/>
      <c r="D36" s="7" t="s">
        <v>28</v>
      </c>
      <c r="E36" s="9">
        <v>1048</v>
      </c>
      <c r="F36" s="7" t="s">
        <v>31</v>
      </c>
      <c r="I36" s="18">
        <v>3.5</v>
      </c>
      <c r="M36" s="13"/>
      <c r="P36" s="23">
        <f t="shared" si="2"/>
        <v>3.5</v>
      </c>
    </row>
    <row r="37" spans="1:16" x14ac:dyDescent="0.25">
      <c r="A37" s="27">
        <f t="shared" si="1"/>
        <v>35</v>
      </c>
      <c r="B37" s="24" t="s">
        <v>114</v>
      </c>
      <c r="C37" s="8"/>
      <c r="D37" s="7" t="s">
        <v>28</v>
      </c>
      <c r="E37" s="9">
        <v>1000</v>
      </c>
      <c r="F37" s="16" t="s">
        <v>99</v>
      </c>
      <c r="G37" s="20"/>
      <c r="H37" s="18">
        <v>3</v>
      </c>
      <c r="M37" s="13"/>
      <c r="P37" s="23">
        <f t="shared" si="2"/>
        <v>3</v>
      </c>
    </row>
    <row r="38" spans="1:16" x14ac:dyDescent="0.25">
      <c r="A38" s="27">
        <f t="shared" si="1"/>
        <v>36</v>
      </c>
      <c r="B38" s="24" t="s">
        <v>116</v>
      </c>
      <c r="C38" s="8"/>
      <c r="D38" s="7" t="s">
        <v>28</v>
      </c>
      <c r="E38" s="9">
        <v>1125</v>
      </c>
      <c r="F38" s="16" t="s">
        <v>112</v>
      </c>
      <c r="G38" s="20"/>
      <c r="H38" s="18">
        <v>3</v>
      </c>
      <c r="M38" s="13"/>
      <c r="P38" s="23">
        <f t="shared" si="2"/>
        <v>3</v>
      </c>
    </row>
    <row r="39" spans="1:16" x14ac:dyDescent="0.25">
      <c r="A39" s="27">
        <f t="shared" si="1"/>
        <v>37</v>
      </c>
      <c r="B39" s="7" t="s">
        <v>149</v>
      </c>
      <c r="C39" s="8"/>
      <c r="D39" s="7" t="s">
        <v>28</v>
      </c>
      <c r="E39" s="9">
        <v>1020</v>
      </c>
      <c r="F39" s="7" t="s">
        <v>36</v>
      </c>
      <c r="G39" s="5"/>
      <c r="H39" s="18">
        <v>3</v>
      </c>
      <c r="M39" s="13"/>
      <c r="P39" s="23">
        <f t="shared" si="2"/>
        <v>3</v>
      </c>
    </row>
    <row r="40" spans="1:16" x14ac:dyDescent="0.25">
      <c r="A40" s="27">
        <f t="shared" si="1"/>
        <v>38</v>
      </c>
      <c r="B40" s="7" t="s">
        <v>150</v>
      </c>
      <c r="C40" s="8"/>
      <c r="D40" s="7" t="s">
        <v>28</v>
      </c>
      <c r="E40" s="9">
        <v>1000</v>
      </c>
      <c r="F40" s="7" t="s">
        <v>36</v>
      </c>
      <c r="G40" s="5"/>
      <c r="H40" s="18">
        <v>3</v>
      </c>
      <c r="M40" s="13"/>
      <c r="P40" s="23">
        <f t="shared" si="2"/>
        <v>3</v>
      </c>
    </row>
    <row r="41" spans="1:16" x14ac:dyDescent="0.25">
      <c r="A41" s="27">
        <f t="shared" si="1"/>
        <v>39</v>
      </c>
      <c r="B41" s="24" t="s">
        <v>54</v>
      </c>
      <c r="C41" s="8"/>
      <c r="D41" s="7" t="s">
        <v>28</v>
      </c>
      <c r="E41" s="9">
        <v>1432</v>
      </c>
      <c r="F41" s="7" t="s">
        <v>34</v>
      </c>
      <c r="I41" s="18">
        <v>3</v>
      </c>
      <c r="M41" s="13"/>
      <c r="P41" s="23">
        <f t="shared" si="2"/>
        <v>3</v>
      </c>
    </row>
    <row r="42" spans="1:16" x14ac:dyDescent="0.25">
      <c r="A42" s="27">
        <f t="shared" si="1"/>
        <v>40</v>
      </c>
      <c r="B42" s="24" t="s">
        <v>56</v>
      </c>
      <c r="C42" s="8"/>
      <c r="D42" s="7" t="s">
        <v>28</v>
      </c>
      <c r="E42" s="9">
        <v>0</v>
      </c>
      <c r="F42" s="7" t="s">
        <v>57</v>
      </c>
      <c r="I42" s="18">
        <v>3</v>
      </c>
      <c r="M42" s="13"/>
      <c r="P42" s="23">
        <f t="shared" si="2"/>
        <v>3</v>
      </c>
    </row>
    <row r="43" spans="1:16" x14ac:dyDescent="0.25">
      <c r="A43" s="27">
        <f t="shared" si="1"/>
        <v>41</v>
      </c>
      <c r="B43" s="24" t="s">
        <v>334</v>
      </c>
      <c r="C43" s="8"/>
      <c r="D43" s="7" t="s">
        <v>28</v>
      </c>
      <c r="E43" s="9">
        <v>1292</v>
      </c>
      <c r="F43" s="7" t="s">
        <v>335</v>
      </c>
      <c r="K43" s="18">
        <v>3</v>
      </c>
      <c r="M43" s="13"/>
      <c r="P43" s="23">
        <f t="shared" si="2"/>
        <v>3</v>
      </c>
    </row>
    <row r="44" spans="1:16" x14ac:dyDescent="0.25">
      <c r="A44" s="27">
        <f t="shared" si="1"/>
        <v>42</v>
      </c>
      <c r="B44" s="24" t="s">
        <v>336</v>
      </c>
      <c r="C44" s="8"/>
      <c r="D44" s="7" t="s">
        <v>28</v>
      </c>
      <c r="E44" s="9">
        <v>1300</v>
      </c>
      <c r="F44" s="7" t="s">
        <v>252</v>
      </c>
      <c r="K44" s="18">
        <v>3</v>
      </c>
      <c r="M44" s="13"/>
      <c r="P44" s="23">
        <f t="shared" si="2"/>
        <v>3</v>
      </c>
    </row>
    <row r="45" spans="1:16" x14ac:dyDescent="0.25">
      <c r="A45" s="27">
        <f t="shared" si="1"/>
        <v>43</v>
      </c>
      <c r="B45" s="24" t="s">
        <v>337</v>
      </c>
      <c r="C45" s="8"/>
      <c r="D45" s="7" t="s">
        <v>28</v>
      </c>
      <c r="E45" s="9">
        <v>0</v>
      </c>
      <c r="F45" s="7" t="s">
        <v>338</v>
      </c>
      <c r="K45" s="18">
        <v>3</v>
      </c>
      <c r="M45" s="13"/>
      <c r="P45" s="23">
        <f t="shared" si="2"/>
        <v>3</v>
      </c>
    </row>
    <row r="46" spans="1:16" x14ac:dyDescent="0.25">
      <c r="A46" s="27">
        <f t="shared" si="1"/>
        <v>44</v>
      </c>
      <c r="B46" s="7" t="s">
        <v>378</v>
      </c>
      <c r="C46" s="8"/>
      <c r="D46" s="7" t="s">
        <v>28</v>
      </c>
      <c r="E46" s="9">
        <v>1460</v>
      </c>
      <c r="F46" s="7" t="s">
        <v>31</v>
      </c>
      <c r="K46" s="18"/>
      <c r="M46" s="13">
        <v>3</v>
      </c>
      <c r="P46" s="23">
        <f t="shared" ref="P46" si="8">SUM(H46:N46)</f>
        <v>3</v>
      </c>
    </row>
    <row r="47" spans="1:16" x14ac:dyDescent="0.25">
      <c r="A47" s="27">
        <f t="shared" si="1"/>
        <v>45</v>
      </c>
      <c r="B47" s="24" t="s">
        <v>120</v>
      </c>
      <c r="C47" s="8"/>
      <c r="D47" s="7" t="s">
        <v>28</v>
      </c>
      <c r="E47" s="9">
        <v>1000</v>
      </c>
      <c r="F47" s="16" t="s">
        <v>29</v>
      </c>
      <c r="G47" s="20"/>
      <c r="H47" s="18">
        <v>2.5</v>
      </c>
      <c r="M47" s="13"/>
      <c r="P47" s="23">
        <f t="shared" si="2"/>
        <v>2.5</v>
      </c>
    </row>
    <row r="48" spans="1:16" x14ac:dyDescent="0.25">
      <c r="A48" s="27">
        <f t="shared" si="1"/>
        <v>46</v>
      </c>
      <c r="B48" s="7" t="s">
        <v>154</v>
      </c>
      <c r="C48" s="8"/>
      <c r="D48" s="7" t="s">
        <v>28</v>
      </c>
      <c r="E48" s="9">
        <v>1000</v>
      </c>
      <c r="F48" s="7" t="s">
        <v>36</v>
      </c>
      <c r="G48" s="5"/>
      <c r="H48" s="18">
        <v>2.5</v>
      </c>
      <c r="M48" s="13"/>
      <c r="P48" s="23">
        <f t="shared" si="2"/>
        <v>2.5</v>
      </c>
    </row>
    <row r="49" spans="1:16" x14ac:dyDescent="0.25">
      <c r="A49" s="27">
        <f t="shared" si="1"/>
        <v>47</v>
      </c>
      <c r="B49" s="24" t="s">
        <v>341</v>
      </c>
      <c r="C49" s="8" t="s">
        <v>140</v>
      </c>
      <c r="D49" s="7" t="s">
        <v>28</v>
      </c>
      <c r="E49" s="9">
        <v>1186</v>
      </c>
      <c r="F49" s="7" t="s">
        <v>212</v>
      </c>
      <c r="K49" s="18">
        <v>2.5</v>
      </c>
      <c r="M49" s="13"/>
      <c r="P49" s="23">
        <f t="shared" si="2"/>
        <v>2.5</v>
      </c>
    </row>
    <row r="50" spans="1:16" x14ac:dyDescent="0.25">
      <c r="A50" s="27">
        <f t="shared" si="1"/>
        <v>48</v>
      </c>
      <c r="B50" s="24" t="s">
        <v>63</v>
      </c>
      <c r="C50" s="8"/>
      <c r="D50" s="7" t="s">
        <v>28</v>
      </c>
      <c r="E50" s="9">
        <v>0</v>
      </c>
      <c r="F50" s="7" t="s">
        <v>42</v>
      </c>
      <c r="I50" s="18">
        <v>2</v>
      </c>
      <c r="M50" s="13"/>
      <c r="P50" s="23">
        <f t="shared" si="2"/>
        <v>2</v>
      </c>
    </row>
    <row r="51" spans="1:16" x14ac:dyDescent="0.25">
      <c r="A51" s="27">
        <f t="shared" si="1"/>
        <v>49</v>
      </c>
      <c r="B51" s="7" t="s">
        <v>411</v>
      </c>
      <c r="C51" s="8" t="s">
        <v>140</v>
      </c>
      <c r="D51" s="7" t="s">
        <v>28</v>
      </c>
      <c r="E51" s="9">
        <v>0</v>
      </c>
      <c r="F51" s="7" t="s">
        <v>112</v>
      </c>
      <c r="K51" s="18"/>
      <c r="M51" s="13"/>
      <c r="N51" s="13">
        <v>2</v>
      </c>
      <c r="P51" s="23">
        <f t="shared" ref="P51" si="9">SUM(H51:N51)</f>
        <v>2</v>
      </c>
    </row>
    <row r="52" spans="1:16" x14ac:dyDescent="0.25">
      <c r="A52" s="27">
        <f t="shared" si="1"/>
        <v>50</v>
      </c>
      <c r="B52" s="24" t="s">
        <v>124</v>
      </c>
      <c r="C52" s="8"/>
      <c r="D52" s="7" t="s">
        <v>28</v>
      </c>
      <c r="E52" s="9">
        <v>1000</v>
      </c>
      <c r="F52" s="16" t="s">
        <v>36</v>
      </c>
      <c r="G52" s="20"/>
      <c r="H52" s="18">
        <v>1.5</v>
      </c>
      <c r="M52" s="13"/>
      <c r="P52" s="23">
        <f t="shared" si="2"/>
        <v>1.5</v>
      </c>
    </row>
    <row r="53" spans="1:16" x14ac:dyDescent="0.25">
      <c r="A53" s="27">
        <f t="shared" si="1"/>
        <v>51</v>
      </c>
      <c r="B53" s="7" t="s">
        <v>158</v>
      </c>
      <c r="C53" s="8"/>
      <c r="D53" s="7" t="s">
        <v>28</v>
      </c>
      <c r="E53" s="9">
        <v>1000</v>
      </c>
      <c r="F53" s="7" t="s">
        <v>42</v>
      </c>
      <c r="G53" s="20"/>
      <c r="H53" s="18">
        <v>1.5</v>
      </c>
      <c r="M53" s="13"/>
      <c r="P53" s="23">
        <f t="shared" si="2"/>
        <v>1.5</v>
      </c>
    </row>
    <row r="54" spans="1:16" x14ac:dyDescent="0.25">
      <c r="A54" s="27">
        <f t="shared" si="1"/>
        <v>52</v>
      </c>
      <c r="B54" s="24" t="s">
        <v>126</v>
      </c>
      <c r="C54" s="8"/>
      <c r="D54" s="7" t="s">
        <v>28</v>
      </c>
      <c r="E54" s="9">
        <v>1000</v>
      </c>
      <c r="F54" s="16" t="s">
        <v>112</v>
      </c>
      <c r="G54" s="20"/>
      <c r="H54" s="18">
        <v>0.5</v>
      </c>
      <c r="M54" s="13"/>
      <c r="P54" s="23">
        <f t="shared" si="2"/>
        <v>0.5</v>
      </c>
    </row>
    <row r="55" spans="1:16" x14ac:dyDescent="0.25">
      <c r="A55" s="27">
        <f t="shared" si="1"/>
        <v>53</v>
      </c>
      <c r="B55" s="24" t="s">
        <v>344</v>
      </c>
      <c r="C55" s="8"/>
      <c r="D55" s="7" t="s">
        <v>28</v>
      </c>
      <c r="E55" s="9">
        <v>1046</v>
      </c>
      <c r="F55" s="7" t="s">
        <v>52</v>
      </c>
      <c r="K55" s="18">
        <v>0.5</v>
      </c>
      <c r="M55" s="13"/>
      <c r="P55" s="23">
        <f t="shared" si="2"/>
        <v>0.5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4803-20E5-4D56-87D4-66107210784C}">
  <dimension ref="A2:P64"/>
  <sheetViews>
    <sheetView workbookViewId="0">
      <selection activeCell="B3" sqref="B3"/>
    </sheetView>
  </sheetViews>
  <sheetFormatPr defaultRowHeight="15" x14ac:dyDescent="0.25"/>
  <cols>
    <col min="2" max="2" width="21.7109375" bestFit="1" customWidth="1"/>
    <col min="3" max="3" width="6.7109375" bestFit="1" customWidth="1"/>
    <col min="4" max="4" width="4" bestFit="1" customWidth="1"/>
    <col min="5" max="5" width="5" bestFit="1" customWidth="1"/>
    <col min="6" max="6" width="22.5703125" bestFit="1" customWidth="1"/>
    <col min="9" max="10" width="9.140625" style="13"/>
    <col min="13" max="14" width="9.140625" style="13"/>
  </cols>
  <sheetData>
    <row r="2" spans="1:16" x14ac:dyDescent="0.25">
      <c r="A2" s="25" t="s">
        <v>17</v>
      </c>
      <c r="B2" s="10" t="s">
        <v>19</v>
      </c>
      <c r="C2" s="11" t="s">
        <v>84</v>
      </c>
      <c r="D2" s="10" t="s">
        <v>20</v>
      </c>
      <c r="E2" s="12" t="s">
        <v>21</v>
      </c>
      <c r="F2" s="15" t="s">
        <v>22</v>
      </c>
      <c r="G2" s="19"/>
      <c r="H2" s="17" t="s">
        <v>354</v>
      </c>
      <c r="I2" s="21" t="s">
        <v>355</v>
      </c>
      <c r="J2" s="21" t="s">
        <v>356</v>
      </c>
      <c r="K2" s="21" t="s">
        <v>357</v>
      </c>
      <c r="L2" s="21" t="s">
        <v>358</v>
      </c>
      <c r="M2" s="21" t="s">
        <v>359</v>
      </c>
      <c r="N2" s="21" t="s">
        <v>360</v>
      </c>
      <c r="O2" s="17"/>
      <c r="P2" s="21" t="s">
        <v>361</v>
      </c>
    </row>
    <row r="3" spans="1:16" x14ac:dyDescent="0.25">
      <c r="A3" s="27">
        <f>1</f>
        <v>1</v>
      </c>
      <c r="B3" s="22" t="s">
        <v>51</v>
      </c>
      <c r="C3" s="8"/>
      <c r="D3" s="7" t="s">
        <v>28</v>
      </c>
      <c r="E3" s="9">
        <v>1571</v>
      </c>
      <c r="F3" s="7" t="s">
        <v>52</v>
      </c>
      <c r="I3" s="18">
        <v>3.5</v>
      </c>
      <c r="J3" s="13">
        <v>4</v>
      </c>
      <c r="K3" s="13">
        <v>5</v>
      </c>
      <c r="L3" s="13"/>
      <c r="P3" s="23">
        <f t="shared" ref="P3:P48" si="0">SUM(H3:N3)</f>
        <v>12.5</v>
      </c>
    </row>
    <row r="4" spans="1:16" x14ac:dyDescent="0.25">
      <c r="A4" s="27">
        <f>A3+1</f>
        <v>2</v>
      </c>
      <c r="B4" s="22" t="s">
        <v>137</v>
      </c>
      <c r="C4" s="8"/>
      <c r="D4" s="7" t="s">
        <v>28</v>
      </c>
      <c r="E4" s="9">
        <v>1120</v>
      </c>
      <c r="F4" s="7" t="s">
        <v>36</v>
      </c>
      <c r="H4" s="18">
        <v>5</v>
      </c>
      <c r="J4" s="13">
        <v>2.5</v>
      </c>
      <c r="K4" s="13"/>
      <c r="L4" s="13">
        <v>4</v>
      </c>
      <c r="P4" s="23">
        <f t="shared" si="0"/>
        <v>11.5</v>
      </c>
    </row>
    <row r="5" spans="1:16" x14ac:dyDescent="0.25">
      <c r="A5" s="27">
        <f t="shared" ref="A5:A51" si="1">A4+1</f>
        <v>3</v>
      </c>
      <c r="B5" s="22" t="s">
        <v>133</v>
      </c>
      <c r="C5" s="8"/>
      <c r="D5" s="7" t="s">
        <v>28</v>
      </c>
      <c r="E5" s="9">
        <v>1027</v>
      </c>
      <c r="F5" s="7" t="s">
        <v>36</v>
      </c>
      <c r="H5" s="18">
        <v>7</v>
      </c>
      <c r="I5" s="18"/>
      <c r="K5" s="13"/>
      <c r="L5" s="13">
        <v>4</v>
      </c>
      <c r="P5" s="23">
        <f t="shared" si="0"/>
        <v>11</v>
      </c>
    </row>
    <row r="6" spans="1:16" x14ac:dyDescent="0.25">
      <c r="A6" s="27">
        <f t="shared" si="1"/>
        <v>4</v>
      </c>
      <c r="B6" s="7" t="s">
        <v>165</v>
      </c>
      <c r="C6" s="8"/>
      <c r="D6" s="7" t="s">
        <v>28</v>
      </c>
      <c r="E6" s="9">
        <v>1000</v>
      </c>
      <c r="F6" s="7" t="s">
        <v>91</v>
      </c>
      <c r="H6" s="18">
        <v>5.5</v>
      </c>
      <c r="K6" s="13"/>
      <c r="L6" s="13">
        <v>4</v>
      </c>
      <c r="P6" s="23">
        <f t="shared" si="0"/>
        <v>9.5</v>
      </c>
    </row>
    <row r="7" spans="1:16" ht="15.75" customHeight="1" x14ac:dyDescent="0.25">
      <c r="A7" s="27">
        <f t="shared" si="1"/>
        <v>5</v>
      </c>
      <c r="B7" s="7" t="s">
        <v>109</v>
      </c>
      <c r="C7" s="8"/>
      <c r="D7" s="7" t="s">
        <v>28</v>
      </c>
      <c r="E7" s="9">
        <v>1505</v>
      </c>
      <c r="F7" s="7" t="s">
        <v>91</v>
      </c>
      <c r="H7" s="18">
        <v>3.5</v>
      </c>
      <c r="I7" s="18"/>
      <c r="K7" s="18"/>
      <c r="L7" s="13">
        <v>5</v>
      </c>
      <c r="P7" s="23">
        <f t="shared" si="0"/>
        <v>8.5</v>
      </c>
    </row>
    <row r="8" spans="1:16" x14ac:dyDescent="0.25">
      <c r="A8" s="27">
        <f t="shared" si="1"/>
        <v>6</v>
      </c>
      <c r="B8" s="7" t="s">
        <v>172</v>
      </c>
      <c r="C8" s="8"/>
      <c r="D8" s="7" t="s">
        <v>28</v>
      </c>
      <c r="E8" s="9">
        <v>1020</v>
      </c>
      <c r="F8" s="7" t="s">
        <v>91</v>
      </c>
      <c r="H8" s="18">
        <v>4</v>
      </c>
      <c r="K8" s="13"/>
      <c r="L8" s="18"/>
      <c r="N8" s="13">
        <v>4</v>
      </c>
      <c r="P8" s="23">
        <f>SUM(H8:N8)</f>
        <v>8</v>
      </c>
    </row>
    <row r="9" spans="1:16" x14ac:dyDescent="0.25">
      <c r="A9" s="27">
        <f t="shared" si="1"/>
        <v>7</v>
      </c>
      <c r="B9" s="7" t="s">
        <v>207</v>
      </c>
      <c r="D9" s="7" t="s">
        <v>28</v>
      </c>
      <c r="E9" s="9">
        <v>1600</v>
      </c>
      <c r="F9" s="7" t="s">
        <v>208</v>
      </c>
      <c r="H9" s="18"/>
      <c r="I9" s="18"/>
      <c r="J9" s="13">
        <v>6.5</v>
      </c>
      <c r="K9" s="13"/>
      <c r="L9" s="13"/>
      <c r="P9" s="23">
        <f t="shared" si="0"/>
        <v>6.5</v>
      </c>
    </row>
    <row r="10" spans="1:16" x14ac:dyDescent="0.25">
      <c r="A10" s="27">
        <f t="shared" si="1"/>
        <v>8</v>
      </c>
      <c r="B10" s="7" t="s">
        <v>180</v>
      </c>
      <c r="C10" s="8"/>
      <c r="D10" s="7" t="s">
        <v>28</v>
      </c>
      <c r="E10" s="9">
        <v>1045</v>
      </c>
      <c r="F10" s="7" t="s">
        <v>91</v>
      </c>
      <c r="H10" s="18">
        <v>2.5</v>
      </c>
      <c r="I10" s="18"/>
      <c r="K10" s="13"/>
      <c r="L10" s="13"/>
      <c r="N10" s="13">
        <v>4</v>
      </c>
      <c r="P10" s="23">
        <f>SUM(H10:N10)</f>
        <v>6.5</v>
      </c>
    </row>
    <row r="11" spans="1:16" x14ac:dyDescent="0.25">
      <c r="A11" s="27">
        <f t="shared" si="1"/>
        <v>9</v>
      </c>
      <c r="B11" s="7" t="s">
        <v>167</v>
      </c>
      <c r="C11" s="8"/>
      <c r="D11" s="7" t="s">
        <v>28</v>
      </c>
      <c r="E11" s="9">
        <v>1131</v>
      </c>
      <c r="F11" s="7" t="s">
        <v>112</v>
      </c>
      <c r="H11" s="18">
        <v>5.5</v>
      </c>
      <c r="K11" s="13"/>
      <c r="L11" s="13"/>
      <c r="P11" s="23">
        <f t="shared" si="0"/>
        <v>5.5</v>
      </c>
    </row>
    <row r="12" spans="1:16" x14ac:dyDescent="0.25">
      <c r="A12" s="27">
        <f t="shared" si="1"/>
        <v>10</v>
      </c>
      <c r="B12" s="7" t="s">
        <v>169</v>
      </c>
      <c r="C12" s="8"/>
      <c r="D12" s="7" t="s">
        <v>28</v>
      </c>
      <c r="E12" s="9">
        <v>1000</v>
      </c>
      <c r="F12" s="7" t="s">
        <v>36</v>
      </c>
      <c r="H12" s="18">
        <v>5.5</v>
      </c>
      <c r="K12" s="18"/>
      <c r="L12" s="13"/>
      <c r="P12" s="23">
        <f t="shared" si="0"/>
        <v>5.5</v>
      </c>
    </row>
    <row r="13" spans="1:16" x14ac:dyDescent="0.25">
      <c r="A13" s="27">
        <f t="shared" si="1"/>
        <v>11</v>
      </c>
      <c r="B13" s="7" t="s">
        <v>395</v>
      </c>
      <c r="C13" s="8"/>
      <c r="D13" s="7" t="s">
        <v>28</v>
      </c>
      <c r="E13" s="9">
        <v>0</v>
      </c>
      <c r="F13" s="7" t="s">
        <v>112</v>
      </c>
      <c r="H13" s="18"/>
      <c r="K13" s="18"/>
      <c r="L13" s="13"/>
      <c r="N13" s="13">
        <v>5</v>
      </c>
      <c r="P13" s="23">
        <f t="shared" ref="P13" si="2">SUM(H13:N13)</f>
        <v>5</v>
      </c>
    </row>
    <row r="14" spans="1:16" x14ac:dyDescent="0.25">
      <c r="A14" s="27">
        <f t="shared" si="1"/>
        <v>12</v>
      </c>
      <c r="B14" s="22" t="s">
        <v>139</v>
      </c>
      <c r="C14" s="8" t="s">
        <v>140</v>
      </c>
      <c r="D14" s="7" t="s">
        <v>28</v>
      </c>
      <c r="E14" s="9">
        <v>1013</v>
      </c>
      <c r="F14" s="7" t="s">
        <v>141</v>
      </c>
      <c r="H14" s="18">
        <v>4</v>
      </c>
      <c r="J14" s="18"/>
      <c r="K14" s="13"/>
      <c r="L14" s="13"/>
      <c r="P14" s="23">
        <f t="shared" si="0"/>
        <v>4</v>
      </c>
    </row>
    <row r="15" spans="1:16" x14ac:dyDescent="0.25">
      <c r="A15" s="27">
        <f t="shared" si="1"/>
        <v>13</v>
      </c>
      <c r="B15" s="7" t="s">
        <v>143</v>
      </c>
      <c r="C15" s="8"/>
      <c r="D15" s="7" t="s">
        <v>28</v>
      </c>
      <c r="E15" s="9">
        <v>1000</v>
      </c>
      <c r="F15" s="7" t="s">
        <v>29</v>
      </c>
      <c r="H15" s="18">
        <v>4</v>
      </c>
      <c r="K15" s="13"/>
      <c r="L15" s="13"/>
      <c r="P15" s="23">
        <f t="shared" si="0"/>
        <v>4</v>
      </c>
    </row>
    <row r="16" spans="1:16" x14ac:dyDescent="0.25">
      <c r="A16" s="27">
        <f t="shared" si="1"/>
        <v>14</v>
      </c>
      <c r="B16" s="7" t="s">
        <v>170</v>
      </c>
      <c r="C16" s="8"/>
      <c r="D16" s="7" t="s">
        <v>28</v>
      </c>
      <c r="E16" s="9">
        <v>1000</v>
      </c>
      <c r="F16" s="7" t="s">
        <v>36</v>
      </c>
      <c r="H16" s="18">
        <v>4</v>
      </c>
      <c r="K16" s="13"/>
      <c r="L16" s="18"/>
      <c r="P16" s="23">
        <f t="shared" si="0"/>
        <v>4</v>
      </c>
    </row>
    <row r="17" spans="1:16" x14ac:dyDescent="0.25">
      <c r="A17" s="27">
        <f t="shared" si="1"/>
        <v>15</v>
      </c>
      <c r="B17" s="7" t="s">
        <v>173</v>
      </c>
      <c r="C17" s="8"/>
      <c r="D17" s="7" t="s">
        <v>28</v>
      </c>
      <c r="E17" s="9">
        <v>1000</v>
      </c>
      <c r="F17" s="7" t="s">
        <v>36</v>
      </c>
      <c r="H17" s="18">
        <v>4</v>
      </c>
      <c r="K17" s="13"/>
      <c r="L17" s="18"/>
      <c r="P17" s="23">
        <f t="shared" si="0"/>
        <v>4</v>
      </c>
    </row>
    <row r="18" spans="1:16" x14ac:dyDescent="0.25">
      <c r="A18" s="27">
        <f t="shared" si="1"/>
        <v>16</v>
      </c>
      <c r="B18" s="7" t="s">
        <v>175</v>
      </c>
      <c r="C18" s="8"/>
      <c r="D18" s="7" t="s">
        <v>28</v>
      </c>
      <c r="E18" s="9">
        <v>1000</v>
      </c>
      <c r="F18" s="7" t="s">
        <v>36</v>
      </c>
      <c r="H18" s="18">
        <v>4</v>
      </c>
      <c r="K18" s="13"/>
      <c r="L18" s="13"/>
      <c r="P18" s="23">
        <f t="shared" si="0"/>
        <v>4</v>
      </c>
    </row>
    <row r="19" spans="1:16" x14ac:dyDescent="0.25">
      <c r="A19" s="27">
        <f t="shared" si="1"/>
        <v>17</v>
      </c>
      <c r="B19" s="7" t="s">
        <v>44</v>
      </c>
      <c r="C19" s="8"/>
      <c r="D19" s="7" t="s">
        <v>28</v>
      </c>
      <c r="E19" s="9">
        <v>1583</v>
      </c>
      <c r="F19" s="7" t="s">
        <v>34</v>
      </c>
      <c r="G19" s="20"/>
      <c r="H19" s="18"/>
      <c r="I19" s="13">
        <v>4</v>
      </c>
      <c r="K19" s="13"/>
      <c r="L19" s="13"/>
      <c r="P19" s="23">
        <f t="shared" si="0"/>
        <v>4</v>
      </c>
    </row>
    <row r="20" spans="1:16" x14ac:dyDescent="0.25">
      <c r="A20" s="27">
        <f t="shared" si="1"/>
        <v>18</v>
      </c>
      <c r="B20" s="7" t="s">
        <v>47</v>
      </c>
      <c r="C20" s="8"/>
      <c r="D20" s="7" t="s">
        <v>28</v>
      </c>
      <c r="E20" s="9">
        <v>1457</v>
      </c>
      <c r="F20" s="7" t="s">
        <v>48</v>
      </c>
      <c r="G20" s="20"/>
      <c r="H20" s="18"/>
      <c r="I20" s="13">
        <v>4</v>
      </c>
      <c r="K20" s="13"/>
      <c r="L20" s="13"/>
      <c r="P20" s="23">
        <f t="shared" si="0"/>
        <v>4</v>
      </c>
    </row>
    <row r="21" spans="1:16" x14ac:dyDescent="0.25">
      <c r="A21" s="27">
        <f t="shared" si="1"/>
        <v>19</v>
      </c>
      <c r="B21" s="7" t="s">
        <v>396</v>
      </c>
      <c r="C21" s="8"/>
      <c r="D21" s="7" t="s">
        <v>28</v>
      </c>
      <c r="E21" s="9">
        <v>0</v>
      </c>
      <c r="F21" s="7" t="s">
        <v>112</v>
      </c>
      <c r="G21" s="5"/>
      <c r="H21" s="18"/>
      <c r="K21" s="13"/>
      <c r="L21" s="13"/>
      <c r="N21" s="13">
        <v>4</v>
      </c>
      <c r="P21" s="23">
        <f t="shared" si="0"/>
        <v>4</v>
      </c>
    </row>
    <row r="22" spans="1:16" x14ac:dyDescent="0.25">
      <c r="A22" s="27">
        <f t="shared" si="1"/>
        <v>20</v>
      </c>
      <c r="B22" s="7" t="s">
        <v>397</v>
      </c>
      <c r="C22" s="8"/>
      <c r="D22" s="7" t="s">
        <v>28</v>
      </c>
      <c r="E22" s="9">
        <v>0</v>
      </c>
      <c r="F22" s="7" t="s">
        <v>112</v>
      </c>
      <c r="G22" s="5"/>
      <c r="H22" s="18"/>
      <c r="K22" s="13"/>
      <c r="L22" s="13"/>
      <c r="N22" s="13">
        <v>4</v>
      </c>
      <c r="P22" s="23">
        <f t="shared" si="0"/>
        <v>4</v>
      </c>
    </row>
    <row r="23" spans="1:16" x14ac:dyDescent="0.25">
      <c r="A23" s="27">
        <f t="shared" si="1"/>
        <v>21</v>
      </c>
      <c r="B23" s="7" t="s">
        <v>145</v>
      </c>
      <c r="C23" s="8"/>
      <c r="D23" s="7" t="s">
        <v>28</v>
      </c>
      <c r="E23" s="9">
        <v>1000</v>
      </c>
      <c r="F23" s="7" t="s">
        <v>36</v>
      </c>
      <c r="H23" s="18">
        <v>3.5</v>
      </c>
      <c r="K23" s="13"/>
      <c r="L23" s="13"/>
      <c r="P23" s="23">
        <f t="shared" si="0"/>
        <v>3.5</v>
      </c>
    </row>
    <row r="24" spans="1:16" x14ac:dyDescent="0.25">
      <c r="A24" s="27">
        <f t="shared" si="1"/>
        <v>22</v>
      </c>
      <c r="B24" s="7" t="s">
        <v>147</v>
      </c>
      <c r="C24" s="8" t="s">
        <v>140</v>
      </c>
      <c r="D24" s="7" t="s">
        <v>28</v>
      </c>
      <c r="E24" s="9">
        <v>1125</v>
      </c>
      <c r="F24" s="7" t="s">
        <v>112</v>
      </c>
      <c r="H24" s="18">
        <v>3.5</v>
      </c>
      <c r="I24" s="18"/>
      <c r="K24" s="13"/>
      <c r="L24" s="13"/>
      <c r="P24" s="23">
        <f t="shared" si="0"/>
        <v>3.5</v>
      </c>
    </row>
    <row r="25" spans="1:16" x14ac:dyDescent="0.25">
      <c r="A25" s="27">
        <f t="shared" si="1"/>
        <v>23</v>
      </c>
      <c r="B25" s="7" t="s">
        <v>49</v>
      </c>
      <c r="C25" s="8" t="s">
        <v>140</v>
      </c>
      <c r="D25" s="7" t="s">
        <v>28</v>
      </c>
      <c r="E25" s="9">
        <v>1546</v>
      </c>
      <c r="F25" s="7" t="s">
        <v>34</v>
      </c>
      <c r="I25" s="18">
        <v>3.5</v>
      </c>
      <c r="K25" s="13"/>
      <c r="L25" s="13"/>
      <c r="P25" s="23">
        <f t="shared" si="0"/>
        <v>3.5</v>
      </c>
    </row>
    <row r="26" spans="1:16" x14ac:dyDescent="0.25">
      <c r="A26" s="27">
        <f t="shared" si="1"/>
        <v>24</v>
      </c>
      <c r="B26" s="7" t="s">
        <v>53</v>
      </c>
      <c r="C26" s="8"/>
      <c r="D26" s="7" t="s">
        <v>28</v>
      </c>
      <c r="E26" s="9">
        <v>0</v>
      </c>
      <c r="F26" s="7" t="s">
        <v>34</v>
      </c>
      <c r="I26" s="18">
        <v>3.5</v>
      </c>
      <c r="K26" s="18"/>
      <c r="L26" s="13"/>
      <c r="P26" s="23">
        <f t="shared" si="0"/>
        <v>3.5</v>
      </c>
    </row>
    <row r="27" spans="1:16" x14ac:dyDescent="0.25">
      <c r="A27" s="27">
        <f t="shared" si="1"/>
        <v>25</v>
      </c>
      <c r="B27" s="7" t="s">
        <v>373</v>
      </c>
      <c r="C27" s="8"/>
      <c r="D27" s="7" t="s">
        <v>28</v>
      </c>
      <c r="E27" s="9">
        <v>1505</v>
      </c>
      <c r="F27" s="7" t="s">
        <v>210</v>
      </c>
      <c r="K27" s="13"/>
      <c r="L27" s="18"/>
      <c r="M27" s="13">
        <v>3.5</v>
      </c>
      <c r="P27" s="23">
        <f t="shared" ref="P27" si="3">SUM(H27:N27)</f>
        <v>3.5</v>
      </c>
    </row>
    <row r="28" spans="1:16" x14ac:dyDescent="0.25">
      <c r="A28" s="27">
        <f t="shared" si="1"/>
        <v>26</v>
      </c>
      <c r="B28" s="7" t="s">
        <v>398</v>
      </c>
      <c r="C28" s="8"/>
      <c r="D28" s="7" t="s">
        <v>28</v>
      </c>
      <c r="E28" s="9">
        <v>0</v>
      </c>
      <c r="F28" s="7" t="s">
        <v>91</v>
      </c>
      <c r="G28" s="5"/>
      <c r="H28" s="18"/>
      <c r="K28" s="13"/>
      <c r="L28" s="13"/>
      <c r="N28" s="13">
        <v>3.5</v>
      </c>
      <c r="P28" s="23">
        <f t="shared" ref="P28" si="4">SUM(H28:N28)</f>
        <v>3.5</v>
      </c>
    </row>
    <row r="29" spans="1:16" x14ac:dyDescent="0.25">
      <c r="A29" s="27">
        <f t="shared" si="1"/>
        <v>27</v>
      </c>
      <c r="B29" s="7" t="s">
        <v>399</v>
      </c>
      <c r="C29" s="8"/>
      <c r="D29" s="7" t="s">
        <v>28</v>
      </c>
      <c r="E29" s="9">
        <v>0</v>
      </c>
      <c r="F29" s="7" t="s">
        <v>112</v>
      </c>
      <c r="G29" s="5"/>
      <c r="H29" s="18"/>
      <c r="K29" s="13"/>
      <c r="L29" s="13"/>
      <c r="N29" s="13">
        <v>3.5</v>
      </c>
      <c r="P29" s="23">
        <f t="shared" ref="P29" si="5">SUM(H29:N29)</f>
        <v>3.5</v>
      </c>
    </row>
    <row r="30" spans="1:16" x14ac:dyDescent="0.25">
      <c r="A30" s="27">
        <f t="shared" si="1"/>
        <v>28</v>
      </c>
      <c r="B30" s="7" t="s">
        <v>400</v>
      </c>
      <c r="C30" s="8"/>
      <c r="D30" s="7" t="s">
        <v>28</v>
      </c>
      <c r="E30" s="9">
        <v>0</v>
      </c>
      <c r="F30" s="7" t="s">
        <v>112</v>
      </c>
      <c r="G30" s="5"/>
      <c r="H30" s="18"/>
      <c r="K30" s="13"/>
      <c r="L30" s="13"/>
      <c r="N30" s="13">
        <v>3.5</v>
      </c>
      <c r="P30" s="23">
        <f t="shared" ref="P30" si="6">SUM(H30:N30)</f>
        <v>3.5</v>
      </c>
    </row>
    <row r="31" spans="1:16" x14ac:dyDescent="0.25">
      <c r="A31" s="27">
        <f t="shared" si="1"/>
        <v>29</v>
      </c>
      <c r="B31" s="7" t="s">
        <v>152</v>
      </c>
      <c r="C31" s="8"/>
      <c r="D31" s="7" t="s">
        <v>28</v>
      </c>
      <c r="E31" s="9">
        <v>1254</v>
      </c>
      <c r="F31" s="7" t="s">
        <v>36</v>
      </c>
      <c r="H31" s="18">
        <v>3</v>
      </c>
      <c r="K31" s="13"/>
      <c r="L31" s="13"/>
      <c r="P31" s="23">
        <f t="shared" si="0"/>
        <v>3</v>
      </c>
    </row>
    <row r="32" spans="1:16" x14ac:dyDescent="0.25">
      <c r="A32" s="27">
        <f t="shared" si="1"/>
        <v>30</v>
      </c>
      <c r="B32" s="7" t="s">
        <v>176</v>
      </c>
      <c r="C32" s="8"/>
      <c r="D32" s="7" t="s">
        <v>28</v>
      </c>
      <c r="E32" s="9">
        <v>1000</v>
      </c>
      <c r="F32" s="7" t="s">
        <v>99</v>
      </c>
      <c r="H32" s="18">
        <v>3</v>
      </c>
      <c r="K32" s="13"/>
      <c r="L32" s="13"/>
      <c r="P32" s="23">
        <f t="shared" si="0"/>
        <v>3</v>
      </c>
    </row>
    <row r="33" spans="1:16" x14ac:dyDescent="0.25">
      <c r="A33" s="27">
        <f t="shared" si="1"/>
        <v>31</v>
      </c>
      <c r="B33" s="7" t="s">
        <v>178</v>
      </c>
      <c r="C33" s="8"/>
      <c r="D33" s="7" t="s">
        <v>28</v>
      </c>
      <c r="E33" s="9">
        <v>1022</v>
      </c>
      <c r="F33" s="7" t="s">
        <v>99</v>
      </c>
      <c r="H33" s="18">
        <v>3</v>
      </c>
      <c r="I33" s="18"/>
      <c r="K33" s="13"/>
      <c r="L33" s="13"/>
      <c r="P33" s="23">
        <f t="shared" si="0"/>
        <v>3</v>
      </c>
    </row>
    <row r="34" spans="1:16" x14ac:dyDescent="0.25">
      <c r="A34" s="27">
        <f t="shared" si="1"/>
        <v>32</v>
      </c>
      <c r="B34" s="7" t="s">
        <v>58</v>
      </c>
      <c r="C34" s="8" t="s">
        <v>140</v>
      </c>
      <c r="D34" s="7" t="s">
        <v>28</v>
      </c>
      <c r="E34" s="9">
        <v>1127</v>
      </c>
      <c r="F34" s="7" t="s">
        <v>34</v>
      </c>
      <c r="I34" s="18">
        <v>3</v>
      </c>
      <c r="K34" s="13"/>
      <c r="L34" s="18"/>
      <c r="P34" s="23">
        <f t="shared" si="0"/>
        <v>3</v>
      </c>
    </row>
    <row r="35" spans="1:16" x14ac:dyDescent="0.25">
      <c r="A35" s="27">
        <f t="shared" si="1"/>
        <v>33</v>
      </c>
      <c r="B35" s="7" t="s">
        <v>60</v>
      </c>
      <c r="C35" s="8"/>
      <c r="D35" s="7" t="s">
        <v>28</v>
      </c>
      <c r="E35" s="9">
        <v>0</v>
      </c>
      <c r="F35" s="7" t="s">
        <v>34</v>
      </c>
      <c r="G35" s="20"/>
      <c r="H35" s="18"/>
      <c r="I35" s="18">
        <v>3</v>
      </c>
      <c r="K35" s="13"/>
      <c r="L35" s="13"/>
      <c r="P35" s="23">
        <f t="shared" si="0"/>
        <v>3</v>
      </c>
    </row>
    <row r="36" spans="1:16" x14ac:dyDescent="0.25">
      <c r="A36" s="27">
        <f t="shared" si="1"/>
        <v>34</v>
      </c>
      <c r="B36" s="7" t="s">
        <v>61</v>
      </c>
      <c r="C36" s="8"/>
      <c r="D36" s="7" t="s">
        <v>28</v>
      </c>
      <c r="E36" s="9">
        <v>0</v>
      </c>
      <c r="F36" s="7" t="s">
        <v>38</v>
      </c>
      <c r="I36" s="18">
        <v>3</v>
      </c>
      <c r="K36" s="13"/>
      <c r="L36" s="13"/>
      <c r="P36" s="23">
        <f t="shared" si="0"/>
        <v>3</v>
      </c>
    </row>
    <row r="37" spans="1:16" x14ac:dyDescent="0.25">
      <c r="A37" s="27">
        <f t="shared" si="1"/>
        <v>35</v>
      </c>
      <c r="B37" s="7" t="s">
        <v>213</v>
      </c>
      <c r="C37" s="8"/>
      <c r="D37" s="7" t="s">
        <v>28</v>
      </c>
      <c r="E37" s="9">
        <v>1424</v>
      </c>
      <c r="F37" s="7" t="s">
        <v>212</v>
      </c>
      <c r="I37" s="18"/>
      <c r="J37" s="13">
        <v>3</v>
      </c>
      <c r="K37" s="13"/>
      <c r="L37" s="13"/>
      <c r="P37" s="23">
        <f t="shared" si="0"/>
        <v>3</v>
      </c>
    </row>
    <row r="38" spans="1:16" x14ac:dyDescent="0.25">
      <c r="A38" s="27">
        <f t="shared" si="1"/>
        <v>36</v>
      </c>
      <c r="B38" s="7" t="s">
        <v>333</v>
      </c>
      <c r="C38" s="8"/>
      <c r="D38" s="7" t="s">
        <v>28</v>
      </c>
      <c r="E38" s="9">
        <v>1002</v>
      </c>
      <c r="F38" s="7" t="s">
        <v>52</v>
      </c>
      <c r="I38" s="18"/>
      <c r="K38" s="13">
        <v>3</v>
      </c>
      <c r="L38" s="13"/>
      <c r="P38" s="23">
        <f t="shared" si="0"/>
        <v>3</v>
      </c>
    </row>
    <row r="39" spans="1:16" x14ac:dyDescent="0.25">
      <c r="A39" s="27">
        <f t="shared" si="1"/>
        <v>37</v>
      </c>
      <c r="B39" s="7" t="s">
        <v>401</v>
      </c>
      <c r="C39" s="8"/>
      <c r="D39" s="7" t="s">
        <v>28</v>
      </c>
      <c r="E39" s="9">
        <v>0</v>
      </c>
      <c r="F39" s="7" t="s">
        <v>112</v>
      </c>
      <c r="I39" s="18"/>
      <c r="K39" s="13"/>
      <c r="L39" s="13"/>
      <c r="N39" s="13">
        <v>3</v>
      </c>
      <c r="P39" s="23">
        <f t="shared" si="0"/>
        <v>3</v>
      </c>
    </row>
    <row r="40" spans="1:16" x14ac:dyDescent="0.25">
      <c r="A40" s="27">
        <f t="shared" si="1"/>
        <v>38</v>
      </c>
      <c r="B40" s="7" t="s">
        <v>402</v>
      </c>
      <c r="C40" s="8"/>
      <c r="D40" s="7" t="s">
        <v>28</v>
      </c>
      <c r="E40" s="9">
        <v>0</v>
      </c>
      <c r="F40" s="7" t="s">
        <v>112</v>
      </c>
      <c r="I40" s="18"/>
      <c r="K40" s="13"/>
      <c r="L40" s="13"/>
      <c r="N40" s="13">
        <v>3</v>
      </c>
      <c r="P40" s="23">
        <f t="shared" ref="P40" si="7">SUM(H40:N40)</f>
        <v>3</v>
      </c>
    </row>
    <row r="41" spans="1:16" x14ac:dyDescent="0.25">
      <c r="A41" s="27">
        <f t="shared" si="1"/>
        <v>39</v>
      </c>
      <c r="B41" s="7" t="s">
        <v>404</v>
      </c>
      <c r="C41" s="8"/>
      <c r="D41" s="7" t="s">
        <v>28</v>
      </c>
      <c r="E41" s="9">
        <v>0</v>
      </c>
      <c r="F41" s="7" t="s">
        <v>112</v>
      </c>
      <c r="I41" s="18"/>
      <c r="K41" s="13"/>
      <c r="L41" s="13"/>
      <c r="N41" s="13">
        <v>3</v>
      </c>
      <c r="P41" s="23">
        <f t="shared" ref="P41" si="8">SUM(H41:N41)</f>
        <v>3</v>
      </c>
    </row>
    <row r="42" spans="1:16" x14ac:dyDescent="0.25">
      <c r="A42" s="27">
        <f t="shared" si="1"/>
        <v>40</v>
      </c>
      <c r="B42" s="7" t="s">
        <v>342</v>
      </c>
      <c r="C42" s="8" t="s">
        <v>140</v>
      </c>
      <c r="D42" s="7" t="s">
        <v>28</v>
      </c>
      <c r="E42" s="9">
        <v>1050</v>
      </c>
      <c r="F42" s="7" t="s">
        <v>52</v>
      </c>
      <c r="H42" s="18"/>
      <c r="I42" s="18"/>
      <c r="K42" s="13">
        <v>2.5</v>
      </c>
      <c r="L42" s="13"/>
      <c r="P42" s="23">
        <f t="shared" si="0"/>
        <v>2.5</v>
      </c>
    </row>
    <row r="43" spans="1:16" x14ac:dyDescent="0.25">
      <c r="A43" s="27">
        <f t="shared" si="1"/>
        <v>41</v>
      </c>
      <c r="B43" s="7" t="s">
        <v>312</v>
      </c>
      <c r="C43" s="8"/>
      <c r="D43" s="7" t="s">
        <v>28</v>
      </c>
      <c r="E43" s="9">
        <v>0</v>
      </c>
      <c r="F43" s="7" t="s">
        <v>91</v>
      </c>
      <c r="G43" s="20"/>
      <c r="H43" s="18"/>
      <c r="K43" s="13"/>
      <c r="L43" s="13">
        <v>2.5</v>
      </c>
      <c r="P43" s="23">
        <f t="shared" si="0"/>
        <v>2.5</v>
      </c>
    </row>
    <row r="44" spans="1:16" x14ac:dyDescent="0.25">
      <c r="A44" s="27">
        <f t="shared" si="1"/>
        <v>42</v>
      </c>
      <c r="B44" s="7" t="s">
        <v>408</v>
      </c>
      <c r="C44" s="8"/>
      <c r="D44" s="7" t="s">
        <v>28</v>
      </c>
      <c r="E44" s="9">
        <v>0</v>
      </c>
      <c r="F44" s="7" t="s">
        <v>112</v>
      </c>
      <c r="G44" s="5"/>
      <c r="H44" s="18"/>
      <c r="K44" s="13"/>
      <c r="L44" s="13"/>
      <c r="N44" s="13">
        <v>2.5</v>
      </c>
      <c r="P44" s="23">
        <f t="shared" si="0"/>
        <v>2.5</v>
      </c>
    </row>
    <row r="45" spans="1:16" x14ac:dyDescent="0.25">
      <c r="A45" s="27">
        <f t="shared" si="1"/>
        <v>43</v>
      </c>
      <c r="B45" s="7" t="s">
        <v>156</v>
      </c>
      <c r="C45" s="8"/>
      <c r="D45" s="7" t="s">
        <v>28</v>
      </c>
      <c r="E45" s="9">
        <v>1003</v>
      </c>
      <c r="F45" s="7" t="s">
        <v>112</v>
      </c>
      <c r="H45" s="18">
        <v>2</v>
      </c>
      <c r="I45" s="18"/>
      <c r="K45" s="13"/>
      <c r="L45" s="13"/>
      <c r="P45" s="23">
        <f t="shared" si="0"/>
        <v>2</v>
      </c>
    </row>
    <row r="46" spans="1:16" x14ac:dyDescent="0.25">
      <c r="A46" s="27">
        <f t="shared" si="1"/>
        <v>44</v>
      </c>
      <c r="B46" s="7" t="s">
        <v>214</v>
      </c>
      <c r="C46" s="8"/>
      <c r="D46" s="7" t="s">
        <v>28</v>
      </c>
      <c r="E46" s="9">
        <v>0</v>
      </c>
      <c r="F46" s="7" t="s">
        <v>215</v>
      </c>
      <c r="H46" s="18"/>
      <c r="I46" s="18"/>
      <c r="J46" s="13">
        <v>2</v>
      </c>
      <c r="K46" s="13"/>
      <c r="L46" s="13"/>
      <c r="P46" s="23">
        <f t="shared" si="0"/>
        <v>2</v>
      </c>
    </row>
    <row r="47" spans="1:16" x14ac:dyDescent="0.25">
      <c r="A47" s="27">
        <f t="shared" si="1"/>
        <v>45</v>
      </c>
      <c r="B47" s="7" t="s">
        <v>410</v>
      </c>
      <c r="C47" s="8" t="s">
        <v>140</v>
      </c>
      <c r="D47" s="7" t="s">
        <v>28</v>
      </c>
      <c r="E47" s="9">
        <v>0</v>
      </c>
      <c r="F47" s="7" t="s">
        <v>91</v>
      </c>
      <c r="H47" s="18"/>
      <c r="I47" s="18"/>
      <c r="K47" s="13"/>
      <c r="L47" s="13"/>
      <c r="N47" s="13">
        <v>2</v>
      </c>
      <c r="P47" s="23">
        <f t="shared" ref="P47" si="9">SUM(H47:N47)</f>
        <v>2</v>
      </c>
    </row>
    <row r="48" spans="1:16" x14ac:dyDescent="0.25">
      <c r="A48" s="27">
        <f t="shared" si="1"/>
        <v>46</v>
      </c>
      <c r="B48" s="7" t="s">
        <v>159</v>
      </c>
      <c r="C48" s="8" t="s">
        <v>140</v>
      </c>
      <c r="D48" s="7" t="s">
        <v>28</v>
      </c>
      <c r="E48" s="9">
        <v>1037</v>
      </c>
      <c r="F48" s="7" t="s">
        <v>112</v>
      </c>
      <c r="H48" s="18">
        <v>1</v>
      </c>
      <c r="K48" s="18"/>
      <c r="L48" s="13"/>
      <c r="P48" s="23">
        <f t="shared" si="0"/>
        <v>1</v>
      </c>
    </row>
    <row r="49" spans="1:16" x14ac:dyDescent="0.25">
      <c r="A49" s="27">
        <f t="shared" si="1"/>
        <v>47</v>
      </c>
      <c r="B49" s="7" t="s">
        <v>182</v>
      </c>
      <c r="C49" s="8" t="s">
        <v>140</v>
      </c>
      <c r="D49" s="7" t="s">
        <v>28</v>
      </c>
      <c r="E49" s="9">
        <v>1000</v>
      </c>
      <c r="F49" s="7" t="s">
        <v>112</v>
      </c>
      <c r="H49" s="18">
        <v>1</v>
      </c>
      <c r="I49" s="18"/>
      <c r="K49" s="13"/>
      <c r="L49" s="13"/>
      <c r="P49" s="23">
        <f t="shared" ref="P49:P51" si="10">SUM(H49:N49)</f>
        <v>1</v>
      </c>
    </row>
    <row r="50" spans="1:16" x14ac:dyDescent="0.25">
      <c r="A50" s="27">
        <f t="shared" si="1"/>
        <v>48</v>
      </c>
      <c r="B50" s="7" t="s">
        <v>412</v>
      </c>
      <c r="C50" s="8"/>
      <c r="D50" s="7" t="s">
        <v>28</v>
      </c>
      <c r="E50" s="9">
        <v>0</v>
      </c>
      <c r="F50" s="7" t="s">
        <v>112</v>
      </c>
      <c r="H50" s="18"/>
      <c r="I50" s="18"/>
      <c r="K50" s="13"/>
      <c r="L50" s="13"/>
      <c r="N50" s="13">
        <v>1</v>
      </c>
      <c r="P50" s="23">
        <f t="shared" si="10"/>
        <v>1</v>
      </c>
    </row>
    <row r="51" spans="1:16" x14ac:dyDescent="0.25">
      <c r="A51" s="27">
        <f t="shared" si="1"/>
        <v>49</v>
      </c>
      <c r="B51" s="7" t="s">
        <v>216</v>
      </c>
      <c r="C51" s="8" t="s">
        <v>140</v>
      </c>
      <c r="D51" s="7" t="s">
        <v>28</v>
      </c>
      <c r="E51" s="9">
        <v>0</v>
      </c>
      <c r="F51" s="7" t="s">
        <v>217</v>
      </c>
      <c r="J51" s="13">
        <v>0</v>
      </c>
      <c r="K51" s="13"/>
      <c r="L51" s="18"/>
      <c r="P51" s="23">
        <f t="shared" si="10"/>
        <v>0</v>
      </c>
    </row>
    <row r="52" spans="1:16" x14ac:dyDescent="0.25">
      <c r="I52" s="18"/>
      <c r="K52" s="13"/>
      <c r="L52" s="13"/>
      <c r="P52" s="23"/>
    </row>
    <row r="53" spans="1:16" x14ac:dyDescent="0.25">
      <c r="K53" s="18"/>
      <c r="L53" s="13"/>
      <c r="P53" s="23"/>
    </row>
    <row r="54" spans="1:16" x14ac:dyDescent="0.25">
      <c r="K54" s="18"/>
      <c r="L54" s="13"/>
      <c r="P54" s="23"/>
    </row>
    <row r="55" spans="1:16" x14ac:dyDescent="0.25">
      <c r="K55" s="18"/>
      <c r="L55" s="13"/>
      <c r="P55" s="23"/>
    </row>
    <row r="56" spans="1:16" x14ac:dyDescent="0.25">
      <c r="K56" s="13"/>
      <c r="L56" s="18"/>
      <c r="P56" s="23"/>
    </row>
    <row r="57" spans="1:16" x14ac:dyDescent="0.25">
      <c r="H57" s="18"/>
      <c r="K57" s="13"/>
      <c r="L57" s="13"/>
      <c r="P57" s="23"/>
    </row>
    <row r="58" spans="1:16" x14ac:dyDescent="0.25">
      <c r="H58" s="18"/>
      <c r="K58" s="13"/>
      <c r="L58" s="13"/>
      <c r="P58" s="23"/>
    </row>
    <row r="59" spans="1:16" x14ac:dyDescent="0.25">
      <c r="H59" s="18"/>
      <c r="K59" s="13"/>
      <c r="L59" s="13"/>
      <c r="P59" s="23"/>
    </row>
    <row r="60" spans="1:16" x14ac:dyDescent="0.25">
      <c r="K60" s="18"/>
      <c r="L60" s="13"/>
      <c r="P60" s="23"/>
    </row>
    <row r="61" spans="1:16" x14ac:dyDescent="0.25">
      <c r="I61" s="18"/>
      <c r="K61" s="13"/>
      <c r="L61" s="13"/>
      <c r="P61" s="23"/>
    </row>
    <row r="62" spans="1:16" x14ac:dyDescent="0.25">
      <c r="H62" s="18"/>
      <c r="K62" s="13"/>
      <c r="L62" s="13"/>
      <c r="P62" s="23"/>
    </row>
    <row r="63" spans="1:16" x14ac:dyDescent="0.25">
      <c r="H63" s="18"/>
      <c r="K63" s="13"/>
      <c r="L63" s="13"/>
      <c r="P63" s="23"/>
    </row>
    <row r="64" spans="1:16" x14ac:dyDescent="0.25">
      <c r="K64" s="18"/>
      <c r="L64" s="13"/>
      <c r="P64" s="2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0B0F-9B16-4AC4-AEBC-975F20E3F5C7}">
  <dimension ref="A2:P54"/>
  <sheetViews>
    <sheetView tabSelected="1" workbookViewId="0">
      <selection activeCell="B3" sqref="B3"/>
    </sheetView>
  </sheetViews>
  <sheetFormatPr defaultRowHeight="15" x14ac:dyDescent="0.25"/>
  <cols>
    <col min="2" max="2" width="16" bestFit="1" customWidth="1"/>
    <col min="3" max="3" width="6.7109375" bestFit="1" customWidth="1"/>
    <col min="4" max="4" width="4" bestFit="1" customWidth="1"/>
    <col min="5" max="5" width="5" bestFit="1" customWidth="1"/>
    <col min="6" max="6" width="22.5703125" bestFit="1" customWidth="1"/>
    <col min="9" max="10" width="9.140625" style="13"/>
    <col min="13" max="14" width="9.140625" style="13"/>
  </cols>
  <sheetData>
    <row r="2" spans="1:16" x14ac:dyDescent="0.25">
      <c r="A2" s="25" t="s">
        <v>17</v>
      </c>
      <c r="B2" s="10" t="s">
        <v>19</v>
      </c>
      <c r="C2" s="11" t="s">
        <v>84</v>
      </c>
      <c r="D2" s="10" t="s">
        <v>20</v>
      </c>
      <c r="E2" s="12" t="s">
        <v>21</v>
      </c>
      <c r="F2" s="15" t="s">
        <v>22</v>
      </c>
      <c r="G2" s="19"/>
      <c r="H2" s="17" t="s">
        <v>354</v>
      </c>
      <c r="I2" s="21" t="s">
        <v>355</v>
      </c>
      <c r="J2" s="21" t="s">
        <v>356</v>
      </c>
      <c r="K2" s="21" t="s">
        <v>357</v>
      </c>
      <c r="L2" s="21" t="s">
        <v>358</v>
      </c>
      <c r="M2" s="21" t="s">
        <v>359</v>
      </c>
      <c r="N2" s="21" t="s">
        <v>360</v>
      </c>
      <c r="O2" s="17"/>
      <c r="P2" s="21" t="s">
        <v>361</v>
      </c>
    </row>
    <row r="3" spans="1:16" x14ac:dyDescent="0.25">
      <c r="A3" s="27">
        <f>1</f>
        <v>1</v>
      </c>
      <c r="B3" s="22" t="s">
        <v>195</v>
      </c>
      <c r="C3" s="8"/>
      <c r="D3" s="7" t="s">
        <v>28</v>
      </c>
      <c r="E3" s="9">
        <v>1020</v>
      </c>
      <c r="F3" s="7" t="s">
        <v>91</v>
      </c>
      <c r="H3" s="18">
        <v>3</v>
      </c>
      <c r="I3" s="18"/>
      <c r="K3" s="13"/>
      <c r="L3" s="13">
        <v>2</v>
      </c>
      <c r="N3" s="13">
        <v>4</v>
      </c>
      <c r="P3" s="23">
        <f>SUM(H3:N3)</f>
        <v>9</v>
      </c>
    </row>
    <row r="4" spans="1:16" x14ac:dyDescent="0.25">
      <c r="A4" s="27">
        <f>A3+1</f>
        <v>2</v>
      </c>
      <c r="B4" s="22" t="s">
        <v>194</v>
      </c>
      <c r="C4" s="8"/>
      <c r="D4" s="7" t="s">
        <v>28</v>
      </c>
      <c r="E4" s="9">
        <v>1000</v>
      </c>
      <c r="F4" s="7" t="s">
        <v>91</v>
      </c>
      <c r="H4" s="18">
        <v>3.5</v>
      </c>
      <c r="K4" s="13"/>
      <c r="L4" s="13"/>
      <c r="N4" s="13">
        <v>4.5</v>
      </c>
      <c r="P4" s="23">
        <f>SUM(H4:N4)</f>
        <v>8</v>
      </c>
    </row>
    <row r="5" spans="1:16" x14ac:dyDescent="0.25">
      <c r="A5" s="27">
        <f t="shared" ref="A5:A18" si="0">A4+1</f>
        <v>3</v>
      </c>
      <c r="B5" s="22" t="s">
        <v>192</v>
      </c>
      <c r="C5" s="8"/>
      <c r="D5" s="7" t="s">
        <v>28</v>
      </c>
      <c r="E5" s="9">
        <v>1067</v>
      </c>
      <c r="F5" s="7" t="s">
        <v>91</v>
      </c>
      <c r="H5" s="18">
        <v>3.5</v>
      </c>
      <c r="I5" s="18"/>
      <c r="K5" s="13"/>
      <c r="L5" s="13"/>
      <c r="N5" s="13">
        <v>4</v>
      </c>
      <c r="P5" s="23">
        <f>SUM(H5:N5)</f>
        <v>7.5</v>
      </c>
    </row>
    <row r="6" spans="1:16" x14ac:dyDescent="0.25">
      <c r="A6" s="27">
        <f t="shared" si="0"/>
        <v>4</v>
      </c>
      <c r="B6" s="7" t="s">
        <v>209</v>
      </c>
      <c r="D6" s="7" t="s">
        <v>28</v>
      </c>
      <c r="E6" s="9">
        <v>1391</v>
      </c>
      <c r="F6" s="7" t="s">
        <v>210</v>
      </c>
      <c r="G6" s="20"/>
      <c r="H6" s="18"/>
      <c r="J6" s="13">
        <v>6</v>
      </c>
      <c r="K6" s="13"/>
      <c r="L6" s="13"/>
      <c r="P6" s="23">
        <f t="shared" ref="P6:P18" si="1">SUM(H6:N6)</f>
        <v>6</v>
      </c>
    </row>
    <row r="7" spans="1:16" x14ac:dyDescent="0.25">
      <c r="A7" s="27">
        <f t="shared" si="0"/>
        <v>5</v>
      </c>
      <c r="B7" s="7" t="s">
        <v>403</v>
      </c>
      <c r="C7" s="8"/>
      <c r="D7" s="7" t="s">
        <v>28</v>
      </c>
      <c r="E7" s="9">
        <v>0</v>
      </c>
      <c r="F7" s="7" t="s">
        <v>112</v>
      </c>
      <c r="H7" s="18"/>
      <c r="K7" s="13"/>
      <c r="L7" s="13"/>
      <c r="N7" s="13">
        <v>3</v>
      </c>
      <c r="P7" s="23">
        <f t="shared" si="1"/>
        <v>3</v>
      </c>
    </row>
    <row r="8" spans="1:16" x14ac:dyDescent="0.25">
      <c r="A8" s="27">
        <f t="shared" si="0"/>
        <v>6</v>
      </c>
      <c r="B8" s="7" t="s">
        <v>405</v>
      </c>
      <c r="C8" s="8"/>
      <c r="D8" s="7" t="s">
        <v>28</v>
      </c>
      <c r="E8" s="9">
        <v>0</v>
      </c>
      <c r="F8" s="7" t="s">
        <v>91</v>
      </c>
      <c r="H8" s="18"/>
      <c r="K8" s="13"/>
      <c r="L8" s="13"/>
      <c r="N8" s="13">
        <v>3</v>
      </c>
      <c r="P8" s="23">
        <f t="shared" ref="P8" si="2">SUM(H8:N8)</f>
        <v>3</v>
      </c>
    </row>
    <row r="9" spans="1:16" x14ac:dyDescent="0.25">
      <c r="A9" s="27">
        <f t="shared" si="0"/>
        <v>7</v>
      </c>
      <c r="B9" s="22" t="s">
        <v>406</v>
      </c>
      <c r="C9" s="8" t="s">
        <v>140</v>
      </c>
      <c r="D9" s="7" t="s">
        <v>28</v>
      </c>
      <c r="E9" s="9">
        <v>0</v>
      </c>
      <c r="F9" s="7" t="s">
        <v>112</v>
      </c>
      <c r="H9" s="18"/>
      <c r="K9" s="13"/>
      <c r="L9" s="13"/>
      <c r="N9" s="13">
        <v>3</v>
      </c>
      <c r="P9" s="23">
        <f t="shared" ref="P9" si="3">SUM(H9:N9)</f>
        <v>3</v>
      </c>
    </row>
    <row r="10" spans="1:16" x14ac:dyDescent="0.25">
      <c r="A10" s="27">
        <f t="shared" si="0"/>
        <v>8</v>
      </c>
      <c r="B10" s="7" t="s">
        <v>407</v>
      </c>
      <c r="C10" s="8"/>
      <c r="D10" s="7" t="s">
        <v>28</v>
      </c>
      <c r="E10" s="9">
        <v>0</v>
      </c>
      <c r="F10" s="7" t="s">
        <v>112</v>
      </c>
      <c r="H10" s="18"/>
      <c r="K10" s="13"/>
      <c r="L10" s="13"/>
      <c r="N10" s="13">
        <v>3</v>
      </c>
      <c r="P10" s="23">
        <f t="shared" ref="P10" si="4">SUM(H10:N10)</f>
        <v>3</v>
      </c>
    </row>
    <row r="11" spans="1:16" x14ac:dyDescent="0.25">
      <c r="A11" s="27">
        <f t="shared" si="0"/>
        <v>9</v>
      </c>
      <c r="B11" s="7" t="s">
        <v>197</v>
      </c>
      <c r="C11" s="8"/>
      <c r="D11" s="7" t="s">
        <v>28</v>
      </c>
      <c r="E11" s="9">
        <v>1000</v>
      </c>
      <c r="F11" s="7" t="s">
        <v>42</v>
      </c>
      <c r="H11" s="18">
        <v>2.5</v>
      </c>
      <c r="K11" s="13"/>
      <c r="L11" s="13"/>
      <c r="P11" s="23">
        <f t="shared" si="1"/>
        <v>2.5</v>
      </c>
    </row>
    <row r="12" spans="1:16" x14ac:dyDescent="0.25">
      <c r="A12" s="27">
        <f t="shared" si="0"/>
        <v>10</v>
      </c>
      <c r="B12" s="7" t="s">
        <v>409</v>
      </c>
      <c r="C12" s="8"/>
      <c r="D12" s="7" t="s">
        <v>28</v>
      </c>
      <c r="E12" s="9">
        <v>0</v>
      </c>
      <c r="F12" s="7" t="s">
        <v>112</v>
      </c>
      <c r="H12" s="18"/>
      <c r="K12" s="13"/>
      <c r="L12" s="13"/>
      <c r="N12" s="13">
        <v>2.5</v>
      </c>
      <c r="P12" s="23">
        <f t="shared" si="1"/>
        <v>2.5</v>
      </c>
    </row>
    <row r="13" spans="1:16" x14ac:dyDescent="0.25">
      <c r="A13" s="27">
        <f t="shared" si="0"/>
        <v>11</v>
      </c>
      <c r="B13" s="7" t="s">
        <v>62</v>
      </c>
      <c r="C13" s="8"/>
      <c r="D13" s="7" t="s">
        <v>28</v>
      </c>
      <c r="E13" s="9">
        <v>0</v>
      </c>
      <c r="F13" s="7" t="s">
        <v>34</v>
      </c>
      <c r="H13" s="18"/>
      <c r="I13" s="18">
        <v>2</v>
      </c>
      <c r="K13" s="18"/>
      <c r="L13" s="13"/>
      <c r="P13" s="23">
        <f t="shared" si="1"/>
        <v>2</v>
      </c>
    </row>
    <row r="14" spans="1:16" x14ac:dyDescent="0.25">
      <c r="A14" s="27">
        <f t="shared" si="0"/>
        <v>12</v>
      </c>
      <c r="B14" s="7" t="s">
        <v>64</v>
      </c>
      <c r="C14" s="8" t="s">
        <v>140</v>
      </c>
      <c r="D14" s="7" t="s">
        <v>28</v>
      </c>
      <c r="E14" s="9">
        <v>0</v>
      </c>
      <c r="F14" s="7" t="s">
        <v>34</v>
      </c>
      <c r="H14" s="18"/>
      <c r="I14" s="18">
        <v>2</v>
      </c>
      <c r="J14" s="18"/>
      <c r="K14" s="13"/>
      <c r="L14" s="13"/>
      <c r="P14" s="23">
        <f t="shared" si="1"/>
        <v>2</v>
      </c>
    </row>
    <row r="15" spans="1:16" ht="15.75" customHeight="1" x14ac:dyDescent="0.25">
      <c r="A15" s="27">
        <f t="shared" si="0"/>
        <v>13</v>
      </c>
      <c r="B15" s="7" t="s">
        <v>198</v>
      </c>
      <c r="C15" s="8" t="s">
        <v>140</v>
      </c>
      <c r="D15" s="7" t="s">
        <v>28</v>
      </c>
      <c r="E15" s="9">
        <v>1000</v>
      </c>
      <c r="F15" s="7" t="s">
        <v>99</v>
      </c>
      <c r="H15" s="18">
        <v>1.5</v>
      </c>
      <c r="I15" s="18"/>
      <c r="K15" s="18"/>
      <c r="L15" s="13"/>
      <c r="P15" s="23">
        <f t="shared" si="1"/>
        <v>1.5</v>
      </c>
    </row>
    <row r="16" spans="1:16" x14ac:dyDescent="0.25">
      <c r="A16" s="27">
        <f t="shared" si="0"/>
        <v>14</v>
      </c>
      <c r="B16" s="7" t="s">
        <v>200</v>
      </c>
      <c r="C16" s="8"/>
      <c r="D16" s="7" t="s">
        <v>28</v>
      </c>
      <c r="E16" s="9">
        <v>1000</v>
      </c>
      <c r="F16" s="7" t="s">
        <v>99</v>
      </c>
      <c r="H16" s="18">
        <v>1</v>
      </c>
      <c r="I16" s="18"/>
      <c r="K16" s="13"/>
      <c r="L16" s="13"/>
      <c r="P16" s="23">
        <f t="shared" si="1"/>
        <v>1</v>
      </c>
    </row>
    <row r="17" spans="1:16" x14ac:dyDescent="0.25">
      <c r="A17" s="27">
        <f t="shared" si="0"/>
        <v>15</v>
      </c>
      <c r="B17" s="7" t="s">
        <v>66</v>
      </c>
      <c r="C17" s="8"/>
      <c r="D17" s="7" t="s">
        <v>28</v>
      </c>
      <c r="E17" s="9">
        <v>1053</v>
      </c>
      <c r="F17" s="7" t="s">
        <v>34</v>
      </c>
      <c r="H17" s="18"/>
      <c r="I17" s="18">
        <v>1</v>
      </c>
      <c r="K17" s="13"/>
      <c r="L17" s="18"/>
      <c r="P17" s="23">
        <f t="shared" si="1"/>
        <v>1</v>
      </c>
    </row>
    <row r="18" spans="1:16" x14ac:dyDescent="0.25">
      <c r="A18" s="27">
        <f t="shared" si="0"/>
        <v>16</v>
      </c>
      <c r="B18" s="7" t="s">
        <v>67</v>
      </c>
      <c r="C18" s="8" t="s">
        <v>140</v>
      </c>
      <c r="D18" s="7" t="s">
        <v>28</v>
      </c>
      <c r="E18" s="9">
        <v>0</v>
      </c>
      <c r="F18" s="7" t="s">
        <v>34</v>
      </c>
      <c r="H18" s="18"/>
      <c r="I18" s="18">
        <v>1</v>
      </c>
      <c r="K18" s="13"/>
      <c r="L18" s="18"/>
      <c r="P18" s="23">
        <f t="shared" si="1"/>
        <v>1</v>
      </c>
    </row>
    <row r="19" spans="1:16" x14ac:dyDescent="0.25">
      <c r="A19" s="18"/>
      <c r="B19" s="18"/>
      <c r="C19" s="18"/>
      <c r="D19" s="18"/>
      <c r="E19" s="18"/>
      <c r="F19" s="18"/>
      <c r="H19" s="18"/>
      <c r="K19" s="13"/>
      <c r="L19" s="18"/>
      <c r="P19" s="23"/>
    </row>
    <row r="20" spans="1:16" x14ac:dyDescent="0.25">
      <c r="A20" s="18"/>
      <c r="B20" s="18"/>
      <c r="C20" s="18"/>
      <c r="D20" s="18"/>
      <c r="E20" s="18"/>
      <c r="F20" s="18"/>
      <c r="G20" s="18"/>
      <c r="H20" s="18"/>
      <c r="K20" s="13"/>
      <c r="L20" s="13"/>
      <c r="P20" s="23"/>
    </row>
    <row r="21" spans="1:16" x14ac:dyDescent="0.25">
      <c r="A21" s="18"/>
      <c r="B21" s="18"/>
      <c r="C21" s="18"/>
      <c r="D21" s="18"/>
      <c r="E21" s="18"/>
      <c r="F21" s="18"/>
      <c r="G21" s="18"/>
      <c r="H21" s="18"/>
      <c r="K21" s="13"/>
      <c r="L21" s="13"/>
      <c r="P21" s="23"/>
    </row>
    <row r="22" spans="1:16" x14ac:dyDescent="0.25">
      <c r="A22" s="18"/>
      <c r="B22" s="18"/>
      <c r="C22" s="18"/>
      <c r="D22" s="18"/>
      <c r="E22" s="18"/>
      <c r="F22" s="18"/>
      <c r="G22" s="18"/>
      <c r="H22" s="18"/>
      <c r="I22" s="18"/>
      <c r="K22" s="13"/>
      <c r="L22" s="13"/>
      <c r="P22" s="23"/>
    </row>
    <row r="23" spans="1:16" x14ac:dyDescent="0.25">
      <c r="A23" s="18"/>
      <c r="B23" s="18"/>
      <c r="C23" s="18"/>
      <c r="D23" s="18"/>
      <c r="E23" s="18"/>
      <c r="F23" s="18"/>
      <c r="G23" s="18"/>
      <c r="I23" s="18"/>
      <c r="K23" s="13"/>
      <c r="L23" s="13"/>
      <c r="P23" s="23"/>
    </row>
    <row r="24" spans="1:16" x14ac:dyDescent="0.25">
      <c r="A24" s="18"/>
      <c r="B24" s="18"/>
      <c r="C24" s="18"/>
      <c r="D24" s="18"/>
      <c r="E24" s="18"/>
      <c r="F24" s="18"/>
      <c r="G24" s="18"/>
      <c r="I24" s="18"/>
      <c r="K24" s="18"/>
      <c r="L24" s="13"/>
      <c r="P24" s="23"/>
    </row>
    <row r="25" spans="1:16" x14ac:dyDescent="0.25">
      <c r="A25" s="18"/>
      <c r="B25" s="18"/>
      <c r="C25" s="18"/>
      <c r="D25" s="18"/>
      <c r="E25" s="18"/>
      <c r="F25" s="18"/>
      <c r="G25" s="18"/>
      <c r="H25" s="18"/>
      <c r="K25" s="13"/>
      <c r="L25" s="13"/>
      <c r="P25" s="23"/>
    </row>
    <row r="26" spans="1:16" x14ac:dyDescent="0.25">
      <c r="A26" s="18"/>
      <c r="B26" s="18"/>
      <c r="C26" s="18"/>
      <c r="D26" s="18"/>
      <c r="E26" s="18"/>
      <c r="F26" s="18"/>
      <c r="G26" s="18"/>
      <c r="H26" s="18"/>
      <c r="K26" s="13"/>
      <c r="L26" s="13"/>
      <c r="P26" s="23"/>
    </row>
    <row r="27" spans="1:16" x14ac:dyDescent="0.25">
      <c r="A27" s="18"/>
      <c r="B27" s="18"/>
      <c r="C27" s="18"/>
      <c r="D27" s="18"/>
      <c r="E27" s="18"/>
      <c r="F27" s="18"/>
      <c r="G27" s="18"/>
      <c r="H27" s="18"/>
      <c r="I27" s="18"/>
      <c r="K27" s="13"/>
      <c r="L27" s="13"/>
      <c r="P27" s="23"/>
    </row>
    <row r="28" spans="1:16" x14ac:dyDescent="0.25">
      <c r="A28" s="18"/>
      <c r="B28" s="18"/>
      <c r="C28" s="18"/>
      <c r="D28" s="18"/>
      <c r="E28" s="18"/>
      <c r="F28" s="18"/>
      <c r="G28" s="18"/>
      <c r="I28" s="18"/>
      <c r="K28" s="13"/>
      <c r="L28" s="18"/>
      <c r="P28" s="23"/>
    </row>
    <row r="29" spans="1:16" x14ac:dyDescent="0.25">
      <c r="A29" s="18"/>
      <c r="B29" s="18"/>
      <c r="C29" s="18"/>
      <c r="D29" s="18"/>
      <c r="E29" s="18"/>
      <c r="F29" s="18"/>
      <c r="G29" s="18"/>
      <c r="H29" s="18"/>
      <c r="I29" s="18"/>
      <c r="K29" s="13"/>
      <c r="L29" s="13"/>
      <c r="P29" s="23"/>
    </row>
    <row r="30" spans="1:16" x14ac:dyDescent="0.25">
      <c r="A30" s="18"/>
      <c r="B30" s="18"/>
      <c r="C30" s="18"/>
      <c r="D30" s="18"/>
      <c r="E30" s="18"/>
      <c r="F30" s="18"/>
      <c r="G30" s="18"/>
      <c r="I30" s="18"/>
      <c r="K30" s="13"/>
      <c r="L30" s="13"/>
      <c r="P30" s="23"/>
    </row>
    <row r="31" spans="1:16" x14ac:dyDescent="0.25">
      <c r="A31" s="18"/>
      <c r="B31" s="18"/>
      <c r="C31" s="18"/>
      <c r="D31" s="18"/>
      <c r="E31" s="18"/>
      <c r="F31" s="18"/>
      <c r="G31" s="18"/>
      <c r="I31" s="18"/>
      <c r="K31" s="13"/>
      <c r="L31" s="13"/>
      <c r="P31" s="23"/>
    </row>
    <row r="32" spans="1:16" x14ac:dyDescent="0.25">
      <c r="A32" s="18"/>
      <c r="B32" s="18"/>
      <c r="C32" s="18"/>
      <c r="D32" s="18"/>
      <c r="E32" s="18"/>
      <c r="F32" s="18"/>
      <c r="G32" s="18"/>
      <c r="I32" s="18"/>
      <c r="K32" s="13"/>
      <c r="L32" s="13"/>
      <c r="P32" s="23"/>
    </row>
    <row r="33" spans="1:16" x14ac:dyDescent="0.25">
      <c r="A33" s="18"/>
      <c r="B33" s="18"/>
      <c r="C33" s="18"/>
      <c r="D33" s="18"/>
      <c r="E33" s="18"/>
      <c r="F33" s="18"/>
      <c r="G33" s="18"/>
      <c r="H33" s="18"/>
      <c r="I33" s="18"/>
      <c r="K33" s="13"/>
      <c r="L33" s="13"/>
      <c r="P33" s="23"/>
    </row>
    <row r="34" spans="1:16" x14ac:dyDescent="0.25">
      <c r="A34" s="18"/>
      <c r="B34" s="18"/>
      <c r="C34" s="18"/>
      <c r="D34" s="18"/>
      <c r="E34" s="18"/>
      <c r="F34" s="18"/>
      <c r="G34" s="18"/>
      <c r="H34" s="18"/>
      <c r="I34" s="18"/>
      <c r="K34" s="13"/>
      <c r="L34" s="13"/>
      <c r="P34" s="23"/>
    </row>
    <row r="35" spans="1:16" x14ac:dyDescent="0.25">
      <c r="A35" s="18"/>
      <c r="B35" s="18"/>
      <c r="C35" s="18"/>
      <c r="D35" s="18"/>
      <c r="E35" s="18"/>
      <c r="F35" s="18"/>
      <c r="G35" s="18"/>
      <c r="H35" s="18"/>
      <c r="K35" s="13"/>
      <c r="L35" s="13"/>
      <c r="P35" s="23"/>
    </row>
    <row r="36" spans="1:16" x14ac:dyDescent="0.25">
      <c r="A36" s="18"/>
      <c r="B36" s="18"/>
      <c r="C36" s="18"/>
      <c r="D36" s="18"/>
      <c r="E36" s="18"/>
      <c r="F36" s="18"/>
      <c r="G36" s="18"/>
      <c r="H36" s="18"/>
      <c r="I36" s="18"/>
      <c r="K36" s="13"/>
      <c r="L36" s="13"/>
      <c r="P36" s="23"/>
    </row>
    <row r="37" spans="1:16" x14ac:dyDescent="0.25">
      <c r="A37" s="18"/>
      <c r="B37" s="18"/>
      <c r="C37" s="18"/>
      <c r="D37" s="18"/>
      <c r="E37" s="18"/>
      <c r="F37" s="18"/>
      <c r="H37" s="18"/>
      <c r="I37" s="18"/>
      <c r="K37" s="13"/>
      <c r="L37" s="13"/>
      <c r="P37" s="23"/>
    </row>
    <row r="38" spans="1:16" x14ac:dyDescent="0.25">
      <c r="A38" s="18"/>
      <c r="B38" s="18"/>
      <c r="C38" s="18"/>
      <c r="D38" s="18"/>
      <c r="E38" s="18"/>
      <c r="F38" s="18"/>
      <c r="H38" s="18"/>
      <c r="K38" s="18"/>
      <c r="L38" s="13"/>
      <c r="P38" s="23"/>
    </row>
    <row r="39" spans="1:16" x14ac:dyDescent="0.25">
      <c r="A39" s="18"/>
      <c r="B39" s="18"/>
      <c r="C39" s="18"/>
      <c r="D39" s="18"/>
      <c r="E39" s="18"/>
      <c r="F39" s="18"/>
      <c r="H39" s="18"/>
      <c r="I39" s="18"/>
      <c r="K39" s="13"/>
      <c r="L39" s="13"/>
      <c r="P39" s="23"/>
    </row>
    <row r="40" spans="1:16" x14ac:dyDescent="0.25">
      <c r="A40" s="18"/>
      <c r="B40" s="18"/>
      <c r="C40" s="18"/>
      <c r="D40" s="18"/>
      <c r="E40" s="18"/>
      <c r="F40" s="18"/>
      <c r="K40" s="13"/>
      <c r="L40" s="18"/>
      <c r="P40" s="23"/>
    </row>
    <row r="41" spans="1:16" x14ac:dyDescent="0.25">
      <c r="H41" s="18"/>
      <c r="K41" s="13"/>
      <c r="L41" s="13"/>
      <c r="P41" s="23"/>
    </row>
    <row r="42" spans="1:16" x14ac:dyDescent="0.25">
      <c r="I42" s="18"/>
      <c r="K42" s="13"/>
      <c r="L42" s="13"/>
      <c r="P42" s="23"/>
    </row>
    <row r="43" spans="1:16" x14ac:dyDescent="0.25">
      <c r="K43" s="18"/>
      <c r="L43" s="13"/>
      <c r="P43" s="23"/>
    </row>
    <row r="44" spans="1:16" x14ac:dyDescent="0.25">
      <c r="K44" s="18"/>
      <c r="L44" s="13"/>
      <c r="P44" s="23"/>
    </row>
    <row r="45" spans="1:16" x14ac:dyDescent="0.25">
      <c r="K45" s="18"/>
      <c r="L45" s="13"/>
      <c r="P45" s="23"/>
    </row>
    <row r="46" spans="1:16" x14ac:dyDescent="0.25">
      <c r="K46" s="13"/>
      <c r="L46" s="18"/>
      <c r="P46" s="23"/>
    </row>
    <row r="47" spans="1:16" x14ac:dyDescent="0.25">
      <c r="H47" s="18"/>
      <c r="K47" s="13"/>
      <c r="L47" s="13"/>
      <c r="P47" s="23"/>
    </row>
    <row r="48" spans="1:16" x14ac:dyDescent="0.25">
      <c r="H48" s="18"/>
      <c r="K48" s="13"/>
      <c r="L48" s="13"/>
      <c r="P48" s="23"/>
    </row>
    <row r="49" spans="8:16" x14ac:dyDescent="0.25">
      <c r="H49" s="18"/>
      <c r="K49" s="13"/>
      <c r="L49" s="13"/>
      <c r="P49" s="23"/>
    </row>
    <row r="50" spans="8:16" x14ac:dyDescent="0.25">
      <c r="K50" s="18"/>
      <c r="L50" s="13"/>
      <c r="P50" s="23"/>
    </row>
    <row r="51" spans="8:16" x14ac:dyDescent="0.25">
      <c r="I51" s="18"/>
      <c r="K51" s="13"/>
      <c r="L51" s="13"/>
      <c r="P51" s="23"/>
    </row>
    <row r="52" spans="8:16" x14ac:dyDescent="0.25">
      <c r="H52" s="18"/>
      <c r="K52" s="13"/>
      <c r="L52" s="13"/>
      <c r="P52" s="23"/>
    </row>
    <row r="53" spans="8:16" x14ac:dyDescent="0.25">
      <c r="H53" s="18"/>
      <c r="K53" s="13"/>
      <c r="L53" s="13"/>
      <c r="P53" s="23"/>
    </row>
    <row r="54" spans="8:16" x14ac:dyDescent="0.25">
      <c r="K54" s="18"/>
      <c r="L54" s="13"/>
      <c r="P54" s="2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36FF-E6F1-4F6F-BAB8-57C80D096689}">
  <dimension ref="A1:O47"/>
  <sheetViews>
    <sheetView topLeftCell="A7" workbookViewId="0">
      <selection activeCell="D28" sqref="D28:I28"/>
    </sheetView>
  </sheetViews>
  <sheetFormatPr defaultRowHeight="15" x14ac:dyDescent="0.25"/>
  <cols>
    <col min="3" max="3" width="9.140625" style="13"/>
    <col min="4" max="4" width="19" customWidth="1"/>
    <col min="5" max="5" width="6.7109375" bestFit="1" customWidth="1"/>
    <col min="8" max="8" width="22.5703125" bestFit="1" customWidth="1"/>
  </cols>
  <sheetData>
    <row r="1" spans="1:1" x14ac:dyDescent="0.25">
      <c r="A1" s="3" t="s">
        <v>0</v>
      </c>
    </row>
    <row r="2" spans="1:1" x14ac:dyDescent="0.25">
      <c r="A2" s="2" t="s">
        <v>74</v>
      </c>
    </row>
    <row r="3" spans="1:1" x14ac:dyDescent="0.25">
      <c r="A3" s="5" t="s">
        <v>75</v>
      </c>
    </row>
    <row r="4" spans="1:1" x14ac:dyDescent="0.25">
      <c r="A4" s="5" t="s">
        <v>3</v>
      </c>
    </row>
    <row r="5" spans="1:1" x14ac:dyDescent="0.25">
      <c r="A5" s="5" t="s">
        <v>76</v>
      </c>
    </row>
    <row r="6" spans="1:1" x14ac:dyDescent="0.25">
      <c r="A6" s="5" t="s">
        <v>77</v>
      </c>
    </row>
    <row r="7" spans="1:1" x14ac:dyDescent="0.25">
      <c r="A7" s="5" t="s">
        <v>78</v>
      </c>
    </row>
    <row r="8" spans="1:1" x14ac:dyDescent="0.25">
      <c r="A8" s="5" t="s">
        <v>79</v>
      </c>
    </row>
    <row r="9" spans="1:1" x14ac:dyDescent="0.25">
      <c r="A9" s="5" t="s">
        <v>10</v>
      </c>
    </row>
    <row r="10" spans="1:1" x14ac:dyDescent="0.25">
      <c r="A10" s="5" t="s">
        <v>11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5" spans="1:1" x14ac:dyDescent="0.25">
      <c r="A15" s="6" t="s">
        <v>83</v>
      </c>
    </row>
    <row r="16" spans="1:1" x14ac:dyDescent="0.25">
      <c r="A16" s="2" t="s">
        <v>16</v>
      </c>
    </row>
    <row r="17" spans="1:15" x14ac:dyDescent="0.25">
      <c r="A17" s="11" t="s">
        <v>17</v>
      </c>
      <c r="B17" s="11" t="s">
        <v>18</v>
      </c>
      <c r="C17" s="11" t="s">
        <v>348</v>
      </c>
      <c r="D17" s="10" t="s">
        <v>19</v>
      </c>
      <c r="E17" s="11" t="s">
        <v>84</v>
      </c>
      <c r="F17" s="10" t="s">
        <v>20</v>
      </c>
      <c r="G17" s="12" t="s">
        <v>21</v>
      </c>
      <c r="H17" s="10" t="s">
        <v>22</v>
      </c>
      <c r="I17" s="11" t="s">
        <v>23</v>
      </c>
      <c r="J17" s="11" t="s">
        <v>24</v>
      </c>
      <c r="K17" s="11" t="s">
        <v>25</v>
      </c>
      <c r="L17" s="11" t="s">
        <v>26</v>
      </c>
      <c r="M17" s="11" t="s">
        <v>85</v>
      </c>
      <c r="N17" s="11" t="s">
        <v>86</v>
      </c>
      <c r="O17" s="11" t="s">
        <v>87</v>
      </c>
    </row>
    <row r="18" spans="1:15" x14ac:dyDescent="0.25">
      <c r="A18" s="8">
        <v>1</v>
      </c>
      <c r="B18" s="8">
        <v>1</v>
      </c>
      <c r="C18" s="8" t="s">
        <v>350</v>
      </c>
      <c r="D18" s="7" t="s">
        <v>88</v>
      </c>
      <c r="E18" s="8"/>
      <c r="F18" s="7" t="s">
        <v>28</v>
      </c>
      <c r="G18" s="9">
        <v>1814</v>
      </c>
      <c r="H18" s="7" t="s">
        <v>36</v>
      </c>
      <c r="I18" s="8">
        <v>5.5</v>
      </c>
      <c r="J18" s="8">
        <v>0</v>
      </c>
      <c r="K18" s="8">
        <v>27.5</v>
      </c>
      <c r="L18" s="8">
        <v>30</v>
      </c>
      <c r="M18" s="8">
        <v>22.5</v>
      </c>
      <c r="N18" s="8">
        <v>4</v>
      </c>
      <c r="O18" s="8" t="s">
        <v>89</v>
      </c>
    </row>
    <row r="19" spans="1:15" x14ac:dyDescent="0.25">
      <c r="A19" s="8">
        <v>2</v>
      </c>
      <c r="B19" s="8">
        <v>5</v>
      </c>
      <c r="C19" s="8" t="s">
        <v>350</v>
      </c>
      <c r="D19" s="7" t="s">
        <v>90</v>
      </c>
      <c r="E19" s="8"/>
      <c r="F19" s="7" t="s">
        <v>28</v>
      </c>
      <c r="G19" s="9">
        <v>1489</v>
      </c>
      <c r="H19" s="7" t="s">
        <v>91</v>
      </c>
      <c r="I19" s="8">
        <v>5</v>
      </c>
      <c r="J19" s="8">
        <v>0</v>
      </c>
      <c r="K19" s="8">
        <v>26</v>
      </c>
      <c r="L19" s="8">
        <v>28.5</v>
      </c>
      <c r="M19" s="8">
        <v>19.75</v>
      </c>
      <c r="N19" s="8">
        <v>3</v>
      </c>
      <c r="O19" s="8" t="s">
        <v>92</v>
      </c>
    </row>
    <row r="20" spans="1:15" x14ac:dyDescent="0.25">
      <c r="A20" s="8">
        <v>3</v>
      </c>
      <c r="B20" s="8">
        <v>9</v>
      </c>
      <c r="C20" s="8" t="s">
        <v>350</v>
      </c>
      <c r="D20" s="7" t="s">
        <v>37</v>
      </c>
      <c r="E20" s="8"/>
      <c r="F20" s="7" t="s">
        <v>28</v>
      </c>
      <c r="G20" s="9">
        <v>1280</v>
      </c>
      <c r="H20" s="7" t="s">
        <v>38</v>
      </c>
      <c r="I20" s="8">
        <v>5</v>
      </c>
      <c r="J20" s="8">
        <v>0</v>
      </c>
      <c r="K20" s="8">
        <v>25.5</v>
      </c>
      <c r="L20" s="8">
        <v>26</v>
      </c>
      <c r="M20" s="8">
        <v>17</v>
      </c>
      <c r="N20" s="8">
        <v>4</v>
      </c>
      <c r="O20" s="8" t="s">
        <v>93</v>
      </c>
    </row>
    <row r="21" spans="1:15" x14ac:dyDescent="0.25">
      <c r="A21" s="8">
        <v>4</v>
      </c>
      <c r="B21" s="8">
        <v>6</v>
      </c>
      <c r="C21" s="8" t="s">
        <v>350</v>
      </c>
      <c r="D21" s="7" t="s">
        <v>94</v>
      </c>
      <c r="E21" s="8"/>
      <c r="F21" s="7" t="s">
        <v>28</v>
      </c>
      <c r="G21" s="9">
        <v>1413</v>
      </c>
      <c r="H21" s="7" t="s">
        <v>91</v>
      </c>
      <c r="I21" s="8">
        <v>5</v>
      </c>
      <c r="J21" s="8">
        <v>0</v>
      </c>
      <c r="K21" s="8">
        <v>24.5</v>
      </c>
      <c r="L21" s="8">
        <v>27</v>
      </c>
      <c r="M21" s="8">
        <v>17</v>
      </c>
      <c r="N21" s="8">
        <v>3</v>
      </c>
      <c r="O21" s="8" t="s">
        <v>95</v>
      </c>
    </row>
    <row r="22" spans="1:15" x14ac:dyDescent="0.25">
      <c r="A22" s="8">
        <v>5</v>
      </c>
      <c r="B22" s="8">
        <v>2</v>
      </c>
      <c r="C22" s="8" t="s">
        <v>350</v>
      </c>
      <c r="D22" s="7" t="s">
        <v>96</v>
      </c>
      <c r="E22" s="8"/>
      <c r="F22" s="7" t="s">
        <v>28</v>
      </c>
      <c r="G22" s="9">
        <v>1735</v>
      </c>
      <c r="H22" s="7" t="s">
        <v>91</v>
      </c>
      <c r="I22" s="8">
        <v>4.5</v>
      </c>
      <c r="J22" s="8">
        <v>0</v>
      </c>
      <c r="K22" s="8">
        <v>21.5</v>
      </c>
      <c r="L22" s="8">
        <v>24</v>
      </c>
      <c r="M22" s="8">
        <v>13.75</v>
      </c>
      <c r="N22" s="8">
        <v>3</v>
      </c>
      <c r="O22" s="8" t="s">
        <v>97</v>
      </c>
    </row>
    <row r="23" spans="1:15" x14ac:dyDescent="0.25">
      <c r="A23" s="8">
        <v>6</v>
      </c>
      <c r="B23" s="8">
        <v>10</v>
      </c>
      <c r="C23" s="8" t="s">
        <v>350</v>
      </c>
      <c r="D23" s="7" t="s">
        <v>98</v>
      </c>
      <c r="E23" s="8"/>
      <c r="F23" s="7" t="s">
        <v>28</v>
      </c>
      <c r="G23" s="9">
        <v>1193</v>
      </c>
      <c r="H23" s="7" t="s">
        <v>99</v>
      </c>
      <c r="I23" s="8">
        <v>4.5</v>
      </c>
      <c r="J23" s="8">
        <v>0</v>
      </c>
      <c r="K23" s="8">
        <v>21.5</v>
      </c>
      <c r="L23" s="8">
        <v>23</v>
      </c>
      <c r="M23" s="8">
        <v>12.5</v>
      </c>
      <c r="N23" s="8">
        <v>3</v>
      </c>
      <c r="O23" s="8" t="s">
        <v>100</v>
      </c>
    </row>
    <row r="24" spans="1:15" x14ac:dyDescent="0.25">
      <c r="A24" s="8">
        <v>7</v>
      </c>
      <c r="B24" s="8">
        <v>3</v>
      </c>
      <c r="C24" s="8" t="s">
        <v>350</v>
      </c>
      <c r="D24" s="7" t="s">
        <v>101</v>
      </c>
      <c r="E24" s="8"/>
      <c r="F24" s="7" t="s">
        <v>28</v>
      </c>
      <c r="G24" s="9">
        <v>1627</v>
      </c>
      <c r="H24" s="7" t="s">
        <v>99</v>
      </c>
      <c r="I24" s="8">
        <v>4</v>
      </c>
      <c r="J24" s="8">
        <v>0</v>
      </c>
      <c r="K24" s="8">
        <v>28.5</v>
      </c>
      <c r="L24" s="8">
        <v>31.5</v>
      </c>
      <c r="M24" s="8">
        <v>16.25</v>
      </c>
      <c r="N24" s="8">
        <v>3</v>
      </c>
      <c r="O24" s="8" t="s">
        <v>102</v>
      </c>
    </row>
    <row r="25" spans="1:15" x14ac:dyDescent="0.25">
      <c r="A25" s="8">
        <v>8</v>
      </c>
      <c r="B25" s="8">
        <v>8</v>
      </c>
      <c r="C25" s="8" t="s">
        <v>350</v>
      </c>
      <c r="D25" s="7" t="s">
        <v>103</v>
      </c>
      <c r="E25" s="8"/>
      <c r="F25" s="7" t="s">
        <v>28</v>
      </c>
      <c r="G25" s="9">
        <v>1304</v>
      </c>
      <c r="H25" s="7" t="s">
        <v>29</v>
      </c>
      <c r="I25" s="8">
        <v>4</v>
      </c>
      <c r="J25" s="8">
        <v>0</v>
      </c>
      <c r="K25" s="8">
        <v>21.5</v>
      </c>
      <c r="L25" s="8">
        <v>24</v>
      </c>
      <c r="M25" s="8">
        <v>11.5</v>
      </c>
      <c r="N25" s="8">
        <v>4</v>
      </c>
      <c r="O25" s="8" t="s">
        <v>104</v>
      </c>
    </row>
    <row r="26" spans="1:15" x14ac:dyDescent="0.25">
      <c r="A26" s="8">
        <v>9</v>
      </c>
      <c r="B26" s="8">
        <v>18</v>
      </c>
      <c r="C26" s="8" t="s">
        <v>350</v>
      </c>
      <c r="D26" s="7" t="s">
        <v>105</v>
      </c>
      <c r="E26" s="8"/>
      <c r="F26" s="7" t="s">
        <v>28</v>
      </c>
      <c r="G26" s="9">
        <v>1000</v>
      </c>
      <c r="H26" s="7" t="s">
        <v>36</v>
      </c>
      <c r="I26" s="8">
        <v>3.5</v>
      </c>
      <c r="J26" s="8">
        <v>0</v>
      </c>
      <c r="K26" s="8">
        <v>28</v>
      </c>
      <c r="L26" s="8">
        <v>31.5</v>
      </c>
      <c r="M26" s="8">
        <v>15.25</v>
      </c>
      <c r="N26" s="8">
        <v>4</v>
      </c>
      <c r="O26" s="8" t="s">
        <v>106</v>
      </c>
    </row>
    <row r="27" spans="1:15" x14ac:dyDescent="0.25">
      <c r="A27" s="8">
        <v>10</v>
      </c>
      <c r="B27" s="8">
        <v>14</v>
      </c>
      <c r="C27" s="8" t="s">
        <v>350</v>
      </c>
      <c r="D27" s="7" t="s">
        <v>107</v>
      </c>
      <c r="E27" s="8"/>
      <c r="F27" s="7" t="s">
        <v>28</v>
      </c>
      <c r="G27" s="9">
        <v>1022</v>
      </c>
      <c r="H27" s="7" t="s">
        <v>42</v>
      </c>
      <c r="I27" s="8">
        <v>3.5</v>
      </c>
      <c r="J27" s="8">
        <v>0</v>
      </c>
      <c r="K27" s="8">
        <v>24</v>
      </c>
      <c r="L27" s="8">
        <v>24.5</v>
      </c>
      <c r="M27" s="8">
        <v>10.25</v>
      </c>
      <c r="N27" s="8">
        <v>4</v>
      </c>
      <c r="O27" s="8" t="s">
        <v>108</v>
      </c>
    </row>
    <row r="28" spans="1:15" x14ac:dyDescent="0.25">
      <c r="A28" s="8">
        <v>11</v>
      </c>
      <c r="B28" s="8">
        <v>4</v>
      </c>
      <c r="C28" s="8" t="s">
        <v>351</v>
      </c>
      <c r="D28" s="7" t="s">
        <v>109</v>
      </c>
      <c r="E28" s="8"/>
      <c r="F28" s="7" t="s">
        <v>28</v>
      </c>
      <c r="G28" s="9">
        <v>1505</v>
      </c>
      <c r="H28" s="7" t="s">
        <v>91</v>
      </c>
      <c r="I28" s="8">
        <v>3.5</v>
      </c>
      <c r="J28" s="8">
        <v>0</v>
      </c>
      <c r="K28" s="8">
        <v>23</v>
      </c>
      <c r="L28" s="8">
        <v>25.5</v>
      </c>
      <c r="M28" s="8">
        <v>10.25</v>
      </c>
      <c r="N28" s="8">
        <v>4</v>
      </c>
      <c r="O28" s="8" t="s">
        <v>110</v>
      </c>
    </row>
    <row r="29" spans="1:15" x14ac:dyDescent="0.25">
      <c r="A29" s="8">
        <v>12</v>
      </c>
      <c r="B29" s="8">
        <v>17</v>
      </c>
      <c r="C29" s="8" t="s">
        <v>350</v>
      </c>
      <c r="D29" s="7" t="s">
        <v>111</v>
      </c>
      <c r="E29" s="8"/>
      <c r="F29" s="7" t="s">
        <v>28</v>
      </c>
      <c r="G29" s="9">
        <v>1000</v>
      </c>
      <c r="H29" s="7" t="s">
        <v>112</v>
      </c>
      <c r="I29" s="8">
        <v>3.5</v>
      </c>
      <c r="J29" s="8">
        <v>0</v>
      </c>
      <c r="K29" s="8">
        <v>15.5</v>
      </c>
      <c r="L29" s="8">
        <v>16</v>
      </c>
      <c r="M29" s="8">
        <v>6.75</v>
      </c>
      <c r="N29" s="8">
        <v>4</v>
      </c>
      <c r="O29" s="8" t="s">
        <v>113</v>
      </c>
    </row>
    <row r="30" spans="1:15" x14ac:dyDescent="0.25">
      <c r="A30" s="8">
        <v>13</v>
      </c>
      <c r="B30" s="8">
        <v>16</v>
      </c>
      <c r="C30" s="8" t="s">
        <v>350</v>
      </c>
      <c r="D30" s="7" t="s">
        <v>114</v>
      </c>
      <c r="E30" s="8"/>
      <c r="F30" s="7" t="s">
        <v>28</v>
      </c>
      <c r="G30" s="9">
        <v>1000</v>
      </c>
      <c r="H30" s="7" t="s">
        <v>99</v>
      </c>
      <c r="I30" s="8">
        <v>3</v>
      </c>
      <c r="J30" s="8">
        <v>0</v>
      </c>
      <c r="K30" s="8">
        <v>22.5</v>
      </c>
      <c r="L30" s="8">
        <v>23</v>
      </c>
      <c r="M30" s="8">
        <v>7</v>
      </c>
      <c r="N30" s="8">
        <v>4</v>
      </c>
      <c r="O30" s="8" t="s">
        <v>115</v>
      </c>
    </row>
    <row r="31" spans="1:15" x14ac:dyDescent="0.25">
      <c r="A31" s="8">
        <v>14</v>
      </c>
      <c r="B31" s="8">
        <v>12</v>
      </c>
      <c r="C31" s="8" t="s">
        <v>350</v>
      </c>
      <c r="D31" s="7" t="s">
        <v>116</v>
      </c>
      <c r="E31" s="8"/>
      <c r="F31" s="7" t="s">
        <v>28</v>
      </c>
      <c r="G31" s="9">
        <v>1125</v>
      </c>
      <c r="H31" s="7" t="s">
        <v>112</v>
      </c>
      <c r="I31" s="8">
        <v>3</v>
      </c>
      <c r="J31" s="8">
        <v>0</v>
      </c>
      <c r="K31" s="8">
        <v>20.5</v>
      </c>
      <c r="L31" s="8">
        <v>21</v>
      </c>
      <c r="M31" s="8">
        <v>6.5</v>
      </c>
      <c r="N31" s="8">
        <v>3</v>
      </c>
      <c r="O31" s="8" t="s">
        <v>117</v>
      </c>
    </row>
    <row r="32" spans="1:15" x14ac:dyDescent="0.25">
      <c r="A32" s="8">
        <v>15</v>
      </c>
      <c r="B32" s="8">
        <v>13</v>
      </c>
      <c r="C32" s="8" t="s">
        <v>350</v>
      </c>
      <c r="D32" s="7" t="s">
        <v>41</v>
      </c>
      <c r="E32" s="8"/>
      <c r="F32" s="7" t="s">
        <v>28</v>
      </c>
      <c r="G32" s="9">
        <v>1061</v>
      </c>
      <c r="H32" s="7" t="s">
        <v>42</v>
      </c>
      <c r="I32" s="8">
        <v>3</v>
      </c>
      <c r="J32" s="8">
        <v>0</v>
      </c>
      <c r="K32" s="8">
        <v>19.5</v>
      </c>
      <c r="L32" s="8">
        <v>21</v>
      </c>
      <c r="M32" s="8">
        <v>7</v>
      </c>
      <c r="N32" s="8">
        <v>3</v>
      </c>
      <c r="O32" s="8" t="s">
        <v>117</v>
      </c>
    </row>
    <row r="33" spans="1:15" x14ac:dyDescent="0.25">
      <c r="A33" s="8">
        <v>16</v>
      </c>
      <c r="B33" s="8">
        <v>7</v>
      </c>
      <c r="C33" s="8" t="s">
        <v>350</v>
      </c>
      <c r="D33" s="7" t="s">
        <v>118</v>
      </c>
      <c r="E33" s="8"/>
      <c r="F33" s="7" t="s">
        <v>28</v>
      </c>
      <c r="G33" s="9">
        <v>1349</v>
      </c>
      <c r="H33" s="7" t="s">
        <v>99</v>
      </c>
      <c r="I33" s="8">
        <v>2.5</v>
      </c>
      <c r="J33" s="8">
        <v>0</v>
      </c>
      <c r="K33" s="8">
        <v>24</v>
      </c>
      <c r="L33" s="8">
        <v>25.5</v>
      </c>
      <c r="M33" s="8">
        <v>7.25</v>
      </c>
      <c r="N33" s="8">
        <v>4</v>
      </c>
      <c r="O33" s="8" t="s">
        <v>119</v>
      </c>
    </row>
    <row r="34" spans="1:15" x14ac:dyDescent="0.25">
      <c r="A34" s="8">
        <v>17</v>
      </c>
      <c r="B34" s="8">
        <v>15</v>
      </c>
      <c r="C34" s="8" t="s">
        <v>350</v>
      </c>
      <c r="D34" s="7" t="s">
        <v>120</v>
      </c>
      <c r="E34" s="8"/>
      <c r="F34" s="7" t="s">
        <v>28</v>
      </c>
      <c r="G34" s="9">
        <v>1000</v>
      </c>
      <c r="H34" s="7" t="s">
        <v>29</v>
      </c>
      <c r="I34" s="8">
        <v>2.5</v>
      </c>
      <c r="J34" s="8">
        <v>0</v>
      </c>
      <c r="K34" s="8">
        <v>22.5</v>
      </c>
      <c r="L34" s="8">
        <v>24</v>
      </c>
      <c r="M34" s="8">
        <v>6.25</v>
      </c>
      <c r="N34" s="8">
        <v>3</v>
      </c>
      <c r="O34" s="8" t="s">
        <v>121</v>
      </c>
    </row>
    <row r="35" spans="1:15" x14ac:dyDescent="0.25">
      <c r="A35" s="8">
        <v>18</v>
      </c>
      <c r="B35" s="8">
        <v>11</v>
      </c>
      <c r="C35" s="8" t="s">
        <v>350</v>
      </c>
      <c r="D35" s="7" t="s">
        <v>122</v>
      </c>
      <c r="E35" s="8"/>
      <c r="F35" s="7" t="s">
        <v>28</v>
      </c>
      <c r="G35" s="9">
        <v>1131</v>
      </c>
      <c r="H35" s="7" t="s">
        <v>91</v>
      </c>
      <c r="I35" s="8">
        <v>2.5</v>
      </c>
      <c r="J35" s="8">
        <v>0</v>
      </c>
      <c r="K35" s="8">
        <v>22.5</v>
      </c>
      <c r="L35" s="8">
        <v>23</v>
      </c>
      <c r="M35" s="8">
        <v>4.75</v>
      </c>
      <c r="N35" s="8">
        <v>3</v>
      </c>
      <c r="O35" s="8" t="s">
        <v>123</v>
      </c>
    </row>
    <row r="36" spans="1:15" x14ac:dyDescent="0.25">
      <c r="A36" s="8">
        <v>19</v>
      </c>
      <c r="B36" s="8">
        <v>20</v>
      </c>
      <c r="C36" s="8" t="s">
        <v>350</v>
      </c>
      <c r="D36" s="7" t="s">
        <v>124</v>
      </c>
      <c r="E36" s="8"/>
      <c r="F36" s="7" t="s">
        <v>28</v>
      </c>
      <c r="G36" s="9">
        <v>1000</v>
      </c>
      <c r="H36" s="7" t="s">
        <v>36</v>
      </c>
      <c r="I36" s="8">
        <v>1.5</v>
      </c>
      <c r="J36" s="8">
        <v>0</v>
      </c>
      <c r="K36" s="8">
        <v>18.5</v>
      </c>
      <c r="L36" s="8">
        <v>19</v>
      </c>
      <c r="M36" s="8">
        <v>2.25</v>
      </c>
      <c r="N36" s="8">
        <v>4</v>
      </c>
      <c r="O36" s="8" t="s">
        <v>125</v>
      </c>
    </row>
    <row r="37" spans="1:15" x14ac:dyDescent="0.25">
      <c r="A37" s="8">
        <v>20</v>
      </c>
      <c r="B37" s="8">
        <v>19</v>
      </c>
      <c r="C37" s="8" t="s">
        <v>350</v>
      </c>
      <c r="D37" s="7" t="s">
        <v>126</v>
      </c>
      <c r="E37" s="8"/>
      <c r="F37" s="7" t="s">
        <v>28</v>
      </c>
      <c r="G37" s="9">
        <v>1000</v>
      </c>
      <c r="H37" s="7" t="s">
        <v>112</v>
      </c>
      <c r="I37" s="8">
        <v>0.5</v>
      </c>
      <c r="J37" s="8">
        <v>0</v>
      </c>
      <c r="K37" s="8">
        <v>20.5</v>
      </c>
      <c r="L37" s="8">
        <v>22</v>
      </c>
      <c r="M37" s="8">
        <v>1.25</v>
      </c>
      <c r="N37" s="8">
        <v>3</v>
      </c>
      <c r="O37" s="8" t="s">
        <v>127</v>
      </c>
    </row>
    <row r="39" spans="1:15" x14ac:dyDescent="0.25">
      <c r="A39" s="2" t="s">
        <v>68</v>
      </c>
      <c r="B39" s="1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5" t="s">
        <v>69</v>
      </c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5" t="s">
        <v>70</v>
      </c>
      <c r="B41" s="1"/>
      <c r="C41" s="1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5" t="s">
        <v>71</v>
      </c>
      <c r="B42" s="1"/>
      <c r="C42" s="1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5" t="s">
        <v>128</v>
      </c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5" t="s">
        <v>129</v>
      </c>
      <c r="B44" s="1"/>
      <c r="C44" s="1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6" spans="1:15" x14ac:dyDescent="0.25">
      <c r="A46" s="4" t="s">
        <v>130</v>
      </c>
      <c r="B46" s="1"/>
      <c r="C46" s="1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3" t="s">
        <v>73</v>
      </c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</sheetData>
  <hyperlinks>
    <hyperlink ref="A46:O46" r:id="rId1" display="Všechny detaily tohoto turnaje naleznete pod  https://chess-results.com/tnr1154764.aspx?lan=5" xr:uid="{00000000-0004-0000-0000-000000000000}"/>
    <hyperlink ref="A47:O47" r:id="rId2" display="Chess-Tournament-Results-Server: Chess-Results" xr:uid="{00000000-0004-0000-0000-000001000000}"/>
    <hyperlink ref="A1:O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5C27-5D23-4041-9268-26A49379AD0A}">
  <dimension ref="A1:O41"/>
  <sheetViews>
    <sheetView workbookViewId="0">
      <selection activeCell="D30" sqref="D30:I30"/>
    </sheetView>
  </sheetViews>
  <sheetFormatPr defaultRowHeight="15" x14ac:dyDescent="0.25"/>
  <cols>
    <col min="3" max="3" width="9.140625" style="13"/>
    <col min="4" max="4" width="17" bestFit="1" customWidth="1"/>
    <col min="8" max="8" width="22.5703125" bestFit="1" customWidth="1"/>
  </cols>
  <sheetData>
    <row r="1" spans="1:1" x14ac:dyDescent="0.25">
      <c r="A1" s="3" t="s">
        <v>0</v>
      </c>
    </row>
    <row r="2" spans="1:1" x14ac:dyDescent="0.25">
      <c r="A2" s="2" t="s">
        <v>131</v>
      </c>
    </row>
    <row r="3" spans="1:1" x14ac:dyDescent="0.25">
      <c r="A3" s="5" t="s">
        <v>75</v>
      </c>
    </row>
    <row r="4" spans="1:1" x14ac:dyDescent="0.25">
      <c r="A4" s="5" t="s">
        <v>3</v>
      </c>
    </row>
    <row r="5" spans="1:1" x14ac:dyDescent="0.25">
      <c r="A5" s="5" t="s">
        <v>76</v>
      </c>
    </row>
    <row r="6" spans="1:1" x14ac:dyDescent="0.25">
      <c r="A6" s="5" t="s">
        <v>77</v>
      </c>
    </row>
    <row r="7" spans="1:1" x14ac:dyDescent="0.25">
      <c r="A7" s="5" t="s">
        <v>78</v>
      </c>
    </row>
    <row r="8" spans="1:1" x14ac:dyDescent="0.25">
      <c r="A8" s="5" t="s">
        <v>79</v>
      </c>
    </row>
    <row r="9" spans="1:1" x14ac:dyDescent="0.25">
      <c r="A9" s="5" t="s">
        <v>10</v>
      </c>
    </row>
    <row r="10" spans="1:1" x14ac:dyDescent="0.25">
      <c r="A10" s="5" t="s">
        <v>11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185</v>
      </c>
    </row>
    <row r="15" spans="1:1" x14ac:dyDescent="0.25">
      <c r="A15" s="6" t="s">
        <v>132</v>
      </c>
    </row>
    <row r="16" spans="1:1" x14ac:dyDescent="0.25">
      <c r="A16" s="2" t="s">
        <v>16</v>
      </c>
    </row>
    <row r="17" spans="1:15" x14ac:dyDescent="0.25">
      <c r="A17" s="11" t="s">
        <v>17</v>
      </c>
      <c r="B17" s="11" t="s">
        <v>18</v>
      </c>
      <c r="C17" s="11" t="s">
        <v>348</v>
      </c>
      <c r="D17" s="10" t="s">
        <v>19</v>
      </c>
      <c r="E17" s="11" t="s">
        <v>84</v>
      </c>
      <c r="F17" s="10" t="s">
        <v>20</v>
      </c>
      <c r="G17" s="12" t="s">
        <v>21</v>
      </c>
      <c r="H17" s="10" t="s">
        <v>22</v>
      </c>
      <c r="I17" s="11" t="s">
        <v>23</v>
      </c>
      <c r="J17" s="11" t="s">
        <v>24</v>
      </c>
      <c r="K17" s="11" t="s">
        <v>25</v>
      </c>
      <c r="L17" s="11" t="s">
        <v>26</v>
      </c>
      <c r="M17" s="11" t="s">
        <v>85</v>
      </c>
      <c r="N17" s="11" t="s">
        <v>86</v>
      </c>
      <c r="O17" s="11" t="s">
        <v>87</v>
      </c>
    </row>
    <row r="18" spans="1:15" x14ac:dyDescent="0.25">
      <c r="A18" s="8">
        <v>1</v>
      </c>
      <c r="B18" s="8">
        <v>6</v>
      </c>
      <c r="C18" s="8" t="s">
        <v>351</v>
      </c>
      <c r="D18" s="7" t="s">
        <v>133</v>
      </c>
      <c r="E18" s="8"/>
      <c r="F18" s="7" t="s">
        <v>28</v>
      </c>
      <c r="G18" s="9">
        <v>1027</v>
      </c>
      <c r="H18" s="7" t="s">
        <v>36</v>
      </c>
      <c r="I18" s="8">
        <v>7</v>
      </c>
      <c r="J18" s="8">
        <v>0</v>
      </c>
      <c r="K18" s="8">
        <v>25</v>
      </c>
      <c r="L18" s="8">
        <v>28</v>
      </c>
      <c r="M18" s="8">
        <v>28</v>
      </c>
      <c r="N18" s="8">
        <v>4</v>
      </c>
      <c r="O18" s="8" t="s">
        <v>134</v>
      </c>
    </row>
    <row r="19" spans="1:15" x14ac:dyDescent="0.25">
      <c r="A19" s="8">
        <v>2</v>
      </c>
      <c r="B19" s="8">
        <v>1</v>
      </c>
      <c r="C19" s="8" t="s">
        <v>350</v>
      </c>
      <c r="D19" s="7" t="s">
        <v>135</v>
      </c>
      <c r="E19" s="8"/>
      <c r="F19" s="7" t="s">
        <v>28</v>
      </c>
      <c r="G19" s="9">
        <v>1531</v>
      </c>
      <c r="H19" s="7" t="s">
        <v>112</v>
      </c>
      <c r="I19" s="8">
        <v>6</v>
      </c>
      <c r="J19" s="8">
        <v>0</v>
      </c>
      <c r="K19" s="8">
        <v>25</v>
      </c>
      <c r="L19" s="8">
        <v>27.5</v>
      </c>
      <c r="M19" s="8">
        <v>20.5</v>
      </c>
      <c r="N19" s="8">
        <v>3</v>
      </c>
      <c r="O19" s="8" t="s">
        <v>136</v>
      </c>
    </row>
    <row r="20" spans="1:15" x14ac:dyDescent="0.25">
      <c r="A20" s="8">
        <v>3</v>
      </c>
      <c r="B20" s="8">
        <v>4</v>
      </c>
      <c r="C20" s="8" t="s">
        <v>351</v>
      </c>
      <c r="D20" s="7" t="s">
        <v>137</v>
      </c>
      <c r="E20" s="8"/>
      <c r="F20" s="7" t="s">
        <v>28</v>
      </c>
      <c r="G20" s="9">
        <v>1120</v>
      </c>
      <c r="H20" s="7" t="s">
        <v>36</v>
      </c>
      <c r="I20" s="8">
        <v>5</v>
      </c>
      <c r="J20" s="8">
        <v>0</v>
      </c>
      <c r="K20" s="8">
        <v>27.5</v>
      </c>
      <c r="L20" s="8">
        <v>30.5</v>
      </c>
      <c r="M20" s="8">
        <v>17.5</v>
      </c>
      <c r="N20" s="8">
        <v>3</v>
      </c>
      <c r="O20" s="8" t="s">
        <v>138</v>
      </c>
    </row>
    <row r="21" spans="1:15" x14ac:dyDescent="0.25">
      <c r="A21" s="8">
        <v>4</v>
      </c>
      <c r="B21" s="8">
        <v>8</v>
      </c>
      <c r="C21" s="8" t="s">
        <v>351</v>
      </c>
      <c r="D21" s="7" t="s">
        <v>139</v>
      </c>
      <c r="E21" s="8" t="s">
        <v>140</v>
      </c>
      <c r="F21" s="7" t="s">
        <v>28</v>
      </c>
      <c r="G21" s="9">
        <v>1013</v>
      </c>
      <c r="H21" s="7" t="s">
        <v>141</v>
      </c>
      <c r="I21" s="8">
        <v>4</v>
      </c>
      <c r="J21" s="8">
        <v>0</v>
      </c>
      <c r="K21" s="8">
        <v>24</v>
      </c>
      <c r="L21" s="8">
        <v>25.5</v>
      </c>
      <c r="M21" s="8">
        <v>11.5</v>
      </c>
      <c r="N21" s="8">
        <v>4</v>
      </c>
      <c r="O21" s="8" t="s">
        <v>142</v>
      </c>
    </row>
    <row r="22" spans="1:15" x14ac:dyDescent="0.25">
      <c r="A22" s="8">
        <v>5</v>
      </c>
      <c r="B22" s="8">
        <v>13</v>
      </c>
      <c r="C22" s="8" t="s">
        <v>351</v>
      </c>
      <c r="D22" s="7" t="s">
        <v>143</v>
      </c>
      <c r="E22" s="8"/>
      <c r="F22" s="7" t="s">
        <v>28</v>
      </c>
      <c r="G22" s="9">
        <v>1000</v>
      </c>
      <c r="H22" s="7" t="s">
        <v>29</v>
      </c>
      <c r="I22" s="8">
        <v>4</v>
      </c>
      <c r="J22" s="8">
        <v>0</v>
      </c>
      <c r="K22" s="8">
        <v>22.5</v>
      </c>
      <c r="L22" s="8">
        <v>24</v>
      </c>
      <c r="M22" s="8">
        <v>10</v>
      </c>
      <c r="N22" s="8">
        <v>3</v>
      </c>
      <c r="O22" s="8" t="s">
        <v>144</v>
      </c>
    </row>
    <row r="23" spans="1:15" x14ac:dyDescent="0.25">
      <c r="A23" s="8">
        <v>6</v>
      </c>
      <c r="B23" s="8">
        <v>11</v>
      </c>
      <c r="C23" s="8" t="s">
        <v>351</v>
      </c>
      <c r="D23" s="7" t="s">
        <v>145</v>
      </c>
      <c r="E23" s="8"/>
      <c r="F23" s="7" t="s">
        <v>28</v>
      </c>
      <c r="G23" s="9">
        <v>1000</v>
      </c>
      <c r="H23" s="7" t="s">
        <v>36</v>
      </c>
      <c r="I23" s="8">
        <v>3.5</v>
      </c>
      <c r="J23" s="8">
        <v>0.5</v>
      </c>
      <c r="K23" s="8">
        <v>24</v>
      </c>
      <c r="L23" s="8">
        <v>25</v>
      </c>
      <c r="M23" s="8">
        <v>7.25</v>
      </c>
      <c r="N23" s="8">
        <v>3</v>
      </c>
      <c r="O23" s="8" t="s">
        <v>146</v>
      </c>
    </row>
    <row r="24" spans="1:15" x14ac:dyDescent="0.25">
      <c r="A24" s="8">
        <v>7</v>
      </c>
      <c r="B24" s="8">
        <v>3</v>
      </c>
      <c r="C24" s="8" t="s">
        <v>351</v>
      </c>
      <c r="D24" s="7" t="s">
        <v>147</v>
      </c>
      <c r="E24" s="8" t="s">
        <v>140</v>
      </c>
      <c r="F24" s="7" t="s">
        <v>28</v>
      </c>
      <c r="G24" s="9">
        <v>1125</v>
      </c>
      <c r="H24" s="7" t="s">
        <v>112</v>
      </c>
      <c r="I24" s="8">
        <v>3.5</v>
      </c>
      <c r="J24" s="8">
        <v>0.5</v>
      </c>
      <c r="K24" s="8">
        <v>20.5</v>
      </c>
      <c r="L24" s="8">
        <v>21.5</v>
      </c>
      <c r="M24" s="8">
        <v>6.25</v>
      </c>
      <c r="N24" s="8">
        <v>3</v>
      </c>
      <c r="O24" s="8" t="s">
        <v>148</v>
      </c>
    </row>
    <row r="25" spans="1:15" x14ac:dyDescent="0.25">
      <c r="A25" s="8">
        <v>8</v>
      </c>
      <c r="B25" s="8">
        <v>7</v>
      </c>
      <c r="C25" s="8" t="s">
        <v>350</v>
      </c>
      <c r="D25" s="7" t="s">
        <v>149</v>
      </c>
      <c r="E25" s="8"/>
      <c r="F25" s="7" t="s">
        <v>28</v>
      </c>
      <c r="G25" s="9">
        <v>1020</v>
      </c>
      <c r="H25" s="7" t="s">
        <v>36</v>
      </c>
      <c r="I25" s="8">
        <v>3</v>
      </c>
      <c r="J25" s="8">
        <v>0</v>
      </c>
      <c r="K25" s="8">
        <v>28</v>
      </c>
      <c r="L25" s="8">
        <v>30.5</v>
      </c>
      <c r="M25" s="8">
        <v>9.5</v>
      </c>
      <c r="N25" s="8">
        <v>3</v>
      </c>
      <c r="O25" s="8" t="s">
        <v>117</v>
      </c>
    </row>
    <row r="26" spans="1:15" x14ac:dyDescent="0.25">
      <c r="A26" s="8">
        <v>9</v>
      </c>
      <c r="B26" s="8">
        <v>12</v>
      </c>
      <c r="C26" s="8" t="s">
        <v>350</v>
      </c>
      <c r="D26" s="7" t="s">
        <v>150</v>
      </c>
      <c r="E26" s="8"/>
      <c r="F26" s="7" t="s">
        <v>28</v>
      </c>
      <c r="G26" s="9">
        <v>1000</v>
      </c>
      <c r="H26" s="7" t="s">
        <v>36</v>
      </c>
      <c r="I26" s="8">
        <v>3</v>
      </c>
      <c r="J26" s="8">
        <v>0</v>
      </c>
      <c r="K26" s="8">
        <v>26</v>
      </c>
      <c r="L26" s="8">
        <v>27</v>
      </c>
      <c r="M26" s="8">
        <v>6</v>
      </c>
      <c r="N26" s="8">
        <v>4</v>
      </c>
      <c r="O26" s="8" t="s">
        <v>151</v>
      </c>
    </row>
    <row r="27" spans="1:15" x14ac:dyDescent="0.25">
      <c r="A27" s="8">
        <v>10</v>
      </c>
      <c r="B27" s="8">
        <v>2</v>
      </c>
      <c r="C27" s="8" t="s">
        <v>351</v>
      </c>
      <c r="D27" s="7" t="s">
        <v>152</v>
      </c>
      <c r="E27" s="8"/>
      <c r="F27" s="7" t="s">
        <v>28</v>
      </c>
      <c r="G27" s="9">
        <v>1254</v>
      </c>
      <c r="H27" s="7" t="s">
        <v>36</v>
      </c>
      <c r="I27" s="8">
        <v>3</v>
      </c>
      <c r="J27" s="8">
        <v>0</v>
      </c>
      <c r="K27" s="8">
        <v>21.5</v>
      </c>
      <c r="L27" s="8">
        <v>22.5</v>
      </c>
      <c r="M27" s="8">
        <v>4.5</v>
      </c>
      <c r="N27" s="8">
        <v>4</v>
      </c>
      <c r="O27" s="8" t="s">
        <v>153</v>
      </c>
    </row>
    <row r="28" spans="1:15" x14ac:dyDescent="0.25">
      <c r="A28" s="8">
        <v>11</v>
      </c>
      <c r="B28" s="8">
        <v>14</v>
      </c>
      <c r="C28" s="8" t="s">
        <v>350</v>
      </c>
      <c r="D28" s="7" t="s">
        <v>154</v>
      </c>
      <c r="E28" s="8"/>
      <c r="F28" s="7" t="s">
        <v>28</v>
      </c>
      <c r="G28" s="9">
        <v>1000</v>
      </c>
      <c r="H28" s="7" t="s">
        <v>36</v>
      </c>
      <c r="I28" s="8">
        <v>2.5</v>
      </c>
      <c r="J28" s="8">
        <v>0</v>
      </c>
      <c r="K28" s="8">
        <v>21.5</v>
      </c>
      <c r="L28" s="8">
        <v>22.5</v>
      </c>
      <c r="M28" s="8">
        <v>6.5</v>
      </c>
      <c r="N28" s="8">
        <v>4</v>
      </c>
      <c r="O28" s="8" t="s">
        <v>155</v>
      </c>
    </row>
    <row r="29" spans="1:15" x14ac:dyDescent="0.25">
      <c r="A29" s="8">
        <v>12</v>
      </c>
      <c r="B29" s="8">
        <v>9</v>
      </c>
      <c r="C29" s="8" t="s">
        <v>351</v>
      </c>
      <c r="D29" s="7" t="s">
        <v>156</v>
      </c>
      <c r="E29" s="8"/>
      <c r="F29" s="7" t="s">
        <v>28</v>
      </c>
      <c r="G29" s="9">
        <v>1003</v>
      </c>
      <c r="H29" s="7" t="s">
        <v>112</v>
      </c>
      <c r="I29" s="8">
        <v>2</v>
      </c>
      <c r="J29" s="8">
        <v>0</v>
      </c>
      <c r="K29" s="8">
        <v>18.5</v>
      </c>
      <c r="L29" s="8">
        <v>19.5</v>
      </c>
      <c r="M29" s="8">
        <v>2.5</v>
      </c>
      <c r="N29" s="8">
        <v>3</v>
      </c>
      <c r="O29" s="8" t="s">
        <v>157</v>
      </c>
    </row>
    <row r="30" spans="1:15" x14ac:dyDescent="0.25">
      <c r="A30" s="8">
        <v>13</v>
      </c>
      <c r="B30" s="8">
        <v>10</v>
      </c>
      <c r="C30" s="8" t="s">
        <v>350</v>
      </c>
      <c r="D30" s="7" t="s">
        <v>158</v>
      </c>
      <c r="E30" s="8"/>
      <c r="F30" s="7" t="s">
        <v>28</v>
      </c>
      <c r="G30" s="9">
        <v>1000</v>
      </c>
      <c r="H30" s="7" t="s">
        <v>42</v>
      </c>
      <c r="I30" s="8">
        <v>1.5</v>
      </c>
      <c r="J30" s="8">
        <v>0</v>
      </c>
      <c r="K30" s="8">
        <v>19</v>
      </c>
      <c r="L30" s="8">
        <v>20</v>
      </c>
      <c r="M30" s="8">
        <v>4.5</v>
      </c>
      <c r="N30" s="8">
        <v>4</v>
      </c>
      <c r="O30" s="8" t="s">
        <v>125</v>
      </c>
    </row>
    <row r="31" spans="1:15" x14ac:dyDescent="0.25">
      <c r="A31" s="8">
        <v>14</v>
      </c>
      <c r="B31" s="8">
        <v>5</v>
      </c>
      <c r="C31" s="8" t="s">
        <v>351</v>
      </c>
      <c r="D31" s="7" t="s">
        <v>159</v>
      </c>
      <c r="E31" s="8" t="s">
        <v>140</v>
      </c>
      <c r="F31" s="7" t="s">
        <v>28</v>
      </c>
      <c r="G31" s="9">
        <v>1037</v>
      </c>
      <c r="H31" s="7" t="s">
        <v>112</v>
      </c>
      <c r="I31" s="8">
        <v>1</v>
      </c>
      <c r="J31" s="8">
        <v>0</v>
      </c>
      <c r="K31" s="8">
        <v>17.5</v>
      </c>
      <c r="L31" s="8">
        <v>19</v>
      </c>
      <c r="M31" s="8">
        <v>1.5</v>
      </c>
      <c r="N31" s="8">
        <v>4</v>
      </c>
      <c r="O31" s="8" t="s">
        <v>160</v>
      </c>
    </row>
    <row r="33" spans="1:1" x14ac:dyDescent="0.25">
      <c r="A33" s="2" t="s">
        <v>68</v>
      </c>
    </row>
    <row r="34" spans="1:1" x14ac:dyDescent="0.25">
      <c r="A34" s="5" t="s">
        <v>69</v>
      </c>
    </row>
    <row r="35" spans="1:1" x14ac:dyDescent="0.25">
      <c r="A35" s="5" t="s">
        <v>70</v>
      </c>
    </row>
    <row r="36" spans="1:1" x14ac:dyDescent="0.25">
      <c r="A36" s="5" t="s">
        <v>71</v>
      </c>
    </row>
    <row r="37" spans="1:1" x14ac:dyDescent="0.25">
      <c r="A37" s="5" t="s">
        <v>128</v>
      </c>
    </row>
    <row r="38" spans="1:1" x14ac:dyDescent="0.25">
      <c r="A38" s="5" t="s">
        <v>129</v>
      </c>
    </row>
    <row r="40" spans="1:1" x14ac:dyDescent="0.25">
      <c r="A40" s="4" t="s">
        <v>161</v>
      </c>
    </row>
    <row r="41" spans="1:1" x14ac:dyDescent="0.25">
      <c r="A41" s="3" t="s">
        <v>73</v>
      </c>
    </row>
  </sheetData>
  <hyperlinks>
    <hyperlink ref="A40:O40" r:id="rId1" display="Všechny detaily tohoto turnaje naleznete pod  https://chess-results.com/tnr1154763.aspx?lan=5" xr:uid="{00000000-0004-0000-0000-000000000000}"/>
    <hyperlink ref="A41:O41" r:id="rId2" display="Chess-Tournament-Results-Server: Chess-Results" xr:uid="{00000000-0004-0000-0000-000001000000}"/>
    <hyperlink ref="A1:O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36A7-11F8-49A0-82D0-ED538AE408CD}">
  <dimension ref="A1:O38"/>
  <sheetViews>
    <sheetView workbookViewId="0">
      <selection activeCell="J22" sqref="J22"/>
    </sheetView>
  </sheetViews>
  <sheetFormatPr defaultRowHeight="15" x14ac:dyDescent="0.25"/>
  <cols>
    <col min="3" max="3" width="9.140625" style="13"/>
    <col min="4" max="4" width="17.85546875" bestFit="1" customWidth="1"/>
    <col min="8" max="8" width="22.5703125" bestFit="1" customWidth="1"/>
  </cols>
  <sheetData>
    <row r="1" spans="1:1" x14ac:dyDescent="0.25">
      <c r="A1" s="3" t="s">
        <v>0</v>
      </c>
    </row>
    <row r="2" spans="1:1" x14ac:dyDescent="0.25">
      <c r="A2" s="2" t="s">
        <v>162</v>
      </c>
    </row>
    <row r="3" spans="1:1" x14ac:dyDescent="0.25">
      <c r="A3" s="5" t="s">
        <v>75</v>
      </c>
    </row>
    <row r="4" spans="1:1" x14ac:dyDescent="0.25">
      <c r="A4" s="5" t="s">
        <v>3</v>
      </c>
    </row>
    <row r="5" spans="1:1" x14ac:dyDescent="0.25">
      <c r="A5" s="5" t="s">
        <v>76</v>
      </c>
    </row>
    <row r="6" spans="1:1" x14ac:dyDescent="0.25">
      <c r="A6" s="5" t="s">
        <v>77</v>
      </c>
    </row>
    <row r="7" spans="1:1" x14ac:dyDescent="0.25">
      <c r="A7" s="5" t="s">
        <v>78</v>
      </c>
    </row>
    <row r="8" spans="1:1" x14ac:dyDescent="0.25">
      <c r="A8" s="5" t="s">
        <v>79</v>
      </c>
    </row>
    <row r="9" spans="1:1" x14ac:dyDescent="0.25">
      <c r="A9" s="5" t="s">
        <v>10</v>
      </c>
    </row>
    <row r="10" spans="1:1" x14ac:dyDescent="0.25">
      <c r="A10" s="5" t="s">
        <v>11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163</v>
      </c>
    </row>
    <row r="15" spans="1:1" x14ac:dyDescent="0.25">
      <c r="A15" s="6" t="s">
        <v>164</v>
      </c>
    </row>
    <row r="16" spans="1:1" x14ac:dyDescent="0.25">
      <c r="A16" s="2" t="s">
        <v>16</v>
      </c>
    </row>
    <row r="17" spans="1:15" x14ac:dyDescent="0.25">
      <c r="A17" s="11" t="s">
        <v>17</v>
      </c>
      <c r="B17" s="11" t="s">
        <v>18</v>
      </c>
      <c r="C17" s="11" t="s">
        <v>348</v>
      </c>
      <c r="D17" s="10" t="s">
        <v>19</v>
      </c>
      <c r="E17" s="11" t="s">
        <v>84</v>
      </c>
      <c r="F17" s="10" t="s">
        <v>20</v>
      </c>
      <c r="G17" s="12" t="s">
        <v>21</v>
      </c>
      <c r="H17" s="10" t="s">
        <v>22</v>
      </c>
      <c r="I17" s="11" t="s">
        <v>23</v>
      </c>
      <c r="J17" s="11" t="s">
        <v>24</v>
      </c>
      <c r="K17" s="11" t="s">
        <v>25</v>
      </c>
      <c r="L17" s="11" t="s">
        <v>26</v>
      </c>
      <c r="M17" s="11" t="s">
        <v>85</v>
      </c>
      <c r="N17" s="11" t="s">
        <v>86</v>
      </c>
      <c r="O17" s="11" t="s">
        <v>87</v>
      </c>
    </row>
    <row r="18" spans="1:15" x14ac:dyDescent="0.25">
      <c r="A18" s="8">
        <v>1</v>
      </c>
      <c r="B18" s="8">
        <v>7</v>
      </c>
      <c r="C18" s="8" t="s">
        <v>351</v>
      </c>
      <c r="D18" s="7" t="s">
        <v>165</v>
      </c>
      <c r="E18" s="8"/>
      <c r="F18" s="7" t="s">
        <v>28</v>
      </c>
      <c r="G18" s="9">
        <v>1000</v>
      </c>
      <c r="H18" s="7" t="s">
        <v>91</v>
      </c>
      <c r="I18" s="8">
        <v>5.5</v>
      </c>
      <c r="J18" s="8">
        <v>1.5</v>
      </c>
      <c r="K18" s="8">
        <v>22.5</v>
      </c>
      <c r="L18" s="8">
        <v>23</v>
      </c>
      <c r="M18" s="8">
        <v>17.5</v>
      </c>
      <c r="N18" s="8">
        <v>4</v>
      </c>
      <c r="O18" s="8" t="s">
        <v>166</v>
      </c>
    </row>
    <row r="19" spans="1:15" x14ac:dyDescent="0.25">
      <c r="A19" s="8">
        <v>2</v>
      </c>
      <c r="B19" s="8">
        <v>1</v>
      </c>
      <c r="C19" s="8" t="s">
        <v>351</v>
      </c>
      <c r="D19" s="7" t="s">
        <v>167</v>
      </c>
      <c r="E19" s="8"/>
      <c r="F19" s="7" t="s">
        <v>28</v>
      </c>
      <c r="G19" s="9">
        <v>1131</v>
      </c>
      <c r="H19" s="7" t="s">
        <v>112</v>
      </c>
      <c r="I19" s="8">
        <v>5.5</v>
      </c>
      <c r="J19" s="8">
        <v>1</v>
      </c>
      <c r="K19" s="8">
        <v>24.5</v>
      </c>
      <c r="L19" s="8">
        <v>25</v>
      </c>
      <c r="M19" s="8">
        <v>17.75</v>
      </c>
      <c r="N19" s="8">
        <v>3</v>
      </c>
      <c r="O19" s="8" t="s">
        <v>168</v>
      </c>
    </row>
    <row r="20" spans="1:15" x14ac:dyDescent="0.25">
      <c r="A20" s="8">
        <v>3</v>
      </c>
      <c r="B20" s="8">
        <v>5</v>
      </c>
      <c r="C20" s="8" t="s">
        <v>351</v>
      </c>
      <c r="D20" s="7" t="s">
        <v>169</v>
      </c>
      <c r="E20" s="8"/>
      <c r="F20" s="7" t="s">
        <v>28</v>
      </c>
      <c r="G20" s="9">
        <v>1000</v>
      </c>
      <c r="H20" s="7" t="s">
        <v>36</v>
      </c>
      <c r="I20" s="8">
        <v>5.5</v>
      </c>
      <c r="J20" s="8">
        <v>0.5</v>
      </c>
      <c r="K20" s="8">
        <v>24</v>
      </c>
      <c r="L20" s="8">
        <v>26</v>
      </c>
      <c r="M20" s="8">
        <v>17.75</v>
      </c>
      <c r="N20" s="8">
        <v>3</v>
      </c>
      <c r="O20" s="8" t="s">
        <v>166</v>
      </c>
    </row>
    <row r="21" spans="1:15" x14ac:dyDescent="0.25">
      <c r="A21" s="8">
        <v>4</v>
      </c>
      <c r="B21" s="8">
        <v>9</v>
      </c>
      <c r="C21" s="8" t="s">
        <v>351</v>
      </c>
      <c r="D21" s="7" t="s">
        <v>170</v>
      </c>
      <c r="E21" s="8"/>
      <c r="F21" s="7" t="s">
        <v>28</v>
      </c>
      <c r="G21" s="9">
        <v>1000</v>
      </c>
      <c r="H21" s="7" t="s">
        <v>36</v>
      </c>
      <c r="I21" s="8">
        <v>4</v>
      </c>
      <c r="J21" s="8">
        <v>0</v>
      </c>
      <c r="K21" s="8">
        <v>27</v>
      </c>
      <c r="L21" s="8">
        <v>29.5</v>
      </c>
      <c r="M21" s="8">
        <v>15</v>
      </c>
      <c r="N21" s="8">
        <v>3</v>
      </c>
      <c r="O21" s="8" t="s">
        <v>171</v>
      </c>
    </row>
    <row r="22" spans="1:15" x14ac:dyDescent="0.25">
      <c r="A22" s="8">
        <v>5</v>
      </c>
      <c r="B22" s="8">
        <v>4</v>
      </c>
      <c r="C22" s="8" t="s">
        <v>351</v>
      </c>
      <c r="D22" s="7" t="s">
        <v>172</v>
      </c>
      <c r="E22" s="8"/>
      <c r="F22" s="7" t="s">
        <v>28</v>
      </c>
      <c r="G22" s="9">
        <v>1020</v>
      </c>
      <c r="H22" s="7" t="s">
        <v>91</v>
      </c>
      <c r="I22" s="8">
        <v>4</v>
      </c>
      <c r="J22" s="8">
        <v>0</v>
      </c>
      <c r="K22" s="8">
        <v>26.5</v>
      </c>
      <c r="L22" s="8">
        <v>29.5</v>
      </c>
      <c r="M22" s="8">
        <v>13</v>
      </c>
      <c r="N22" s="8">
        <v>2</v>
      </c>
      <c r="O22" s="8" t="s">
        <v>171</v>
      </c>
    </row>
    <row r="23" spans="1:15" x14ac:dyDescent="0.25">
      <c r="A23" s="8">
        <v>6</v>
      </c>
      <c r="B23" s="8">
        <v>8</v>
      </c>
      <c r="C23" s="8" t="s">
        <v>351</v>
      </c>
      <c r="D23" s="7" t="s">
        <v>173</v>
      </c>
      <c r="E23" s="8"/>
      <c r="F23" s="7" t="s">
        <v>28</v>
      </c>
      <c r="G23" s="9">
        <v>1000</v>
      </c>
      <c r="H23" s="7" t="s">
        <v>36</v>
      </c>
      <c r="I23" s="8">
        <v>4</v>
      </c>
      <c r="J23" s="8">
        <v>0</v>
      </c>
      <c r="K23" s="8">
        <v>23</v>
      </c>
      <c r="L23" s="8">
        <v>25</v>
      </c>
      <c r="M23" s="8">
        <v>10.5</v>
      </c>
      <c r="N23" s="8">
        <v>3</v>
      </c>
      <c r="O23" s="8" t="s">
        <v>174</v>
      </c>
    </row>
    <row r="24" spans="1:15" x14ac:dyDescent="0.25">
      <c r="A24" s="8">
        <v>7</v>
      </c>
      <c r="B24" s="8">
        <v>11</v>
      </c>
      <c r="C24" s="8" t="s">
        <v>351</v>
      </c>
      <c r="D24" s="7" t="s">
        <v>175</v>
      </c>
      <c r="E24" s="8"/>
      <c r="F24" s="7" t="s">
        <v>28</v>
      </c>
      <c r="G24" s="9">
        <v>1000</v>
      </c>
      <c r="H24" s="7" t="s">
        <v>36</v>
      </c>
      <c r="I24" s="8">
        <v>4</v>
      </c>
      <c r="J24" s="8">
        <v>0</v>
      </c>
      <c r="K24" s="8">
        <v>17.5</v>
      </c>
      <c r="L24" s="8">
        <v>18</v>
      </c>
      <c r="M24" s="8">
        <v>8</v>
      </c>
      <c r="N24" s="8">
        <v>3</v>
      </c>
      <c r="O24" s="8" t="s">
        <v>174</v>
      </c>
    </row>
    <row r="25" spans="1:15" x14ac:dyDescent="0.25">
      <c r="A25" s="8">
        <v>8</v>
      </c>
      <c r="B25" s="8">
        <v>10</v>
      </c>
      <c r="C25" s="8" t="s">
        <v>351</v>
      </c>
      <c r="D25" s="7" t="s">
        <v>176</v>
      </c>
      <c r="E25" s="8"/>
      <c r="F25" s="7" t="s">
        <v>28</v>
      </c>
      <c r="G25" s="9">
        <v>1000</v>
      </c>
      <c r="H25" s="7" t="s">
        <v>99</v>
      </c>
      <c r="I25" s="8">
        <v>3</v>
      </c>
      <c r="J25" s="8">
        <v>1</v>
      </c>
      <c r="K25" s="8">
        <v>23.5</v>
      </c>
      <c r="L25" s="8">
        <v>24</v>
      </c>
      <c r="M25" s="8">
        <v>6</v>
      </c>
      <c r="N25" s="8">
        <v>3</v>
      </c>
      <c r="O25" s="8" t="s">
        <v>177</v>
      </c>
    </row>
    <row r="26" spans="1:15" x14ac:dyDescent="0.25">
      <c r="A26" s="8">
        <v>9</v>
      </c>
      <c r="B26" s="8">
        <v>3</v>
      </c>
      <c r="C26" s="8" t="s">
        <v>351</v>
      </c>
      <c r="D26" s="7" t="s">
        <v>178</v>
      </c>
      <c r="E26" s="8"/>
      <c r="F26" s="7" t="s">
        <v>28</v>
      </c>
      <c r="G26" s="9">
        <v>1022</v>
      </c>
      <c r="H26" s="7" t="s">
        <v>99</v>
      </c>
      <c r="I26" s="8">
        <v>3</v>
      </c>
      <c r="J26" s="8">
        <v>0</v>
      </c>
      <c r="K26" s="8">
        <v>20.5</v>
      </c>
      <c r="L26" s="8">
        <v>21</v>
      </c>
      <c r="M26" s="8">
        <v>6</v>
      </c>
      <c r="N26" s="8">
        <v>4</v>
      </c>
      <c r="O26" s="8" t="s">
        <v>179</v>
      </c>
    </row>
    <row r="27" spans="1:15" x14ac:dyDescent="0.25">
      <c r="A27" s="8">
        <v>10</v>
      </c>
      <c r="B27" s="8">
        <v>2</v>
      </c>
      <c r="C27" s="8" t="s">
        <v>351</v>
      </c>
      <c r="D27" s="7" t="s">
        <v>180</v>
      </c>
      <c r="E27" s="8"/>
      <c r="F27" s="7" t="s">
        <v>28</v>
      </c>
      <c r="G27" s="9">
        <v>1045</v>
      </c>
      <c r="H27" s="7" t="s">
        <v>91</v>
      </c>
      <c r="I27" s="8">
        <v>2.5</v>
      </c>
      <c r="J27" s="8">
        <v>0</v>
      </c>
      <c r="K27" s="8">
        <v>23</v>
      </c>
      <c r="L27" s="8">
        <v>23.5</v>
      </c>
      <c r="M27" s="8">
        <v>5.25</v>
      </c>
      <c r="N27" s="8">
        <v>3</v>
      </c>
      <c r="O27" s="8" t="s">
        <v>181</v>
      </c>
    </row>
    <row r="28" spans="1:15" x14ac:dyDescent="0.25">
      <c r="A28" s="8">
        <v>11</v>
      </c>
      <c r="B28" s="8">
        <v>6</v>
      </c>
      <c r="C28" s="8" t="s">
        <v>351</v>
      </c>
      <c r="D28" s="7" t="s">
        <v>182</v>
      </c>
      <c r="E28" s="8" t="s">
        <v>140</v>
      </c>
      <c r="F28" s="7" t="s">
        <v>28</v>
      </c>
      <c r="G28" s="9">
        <v>1000</v>
      </c>
      <c r="H28" s="7" t="s">
        <v>112</v>
      </c>
      <c r="I28" s="8">
        <v>1</v>
      </c>
      <c r="J28" s="8">
        <v>0</v>
      </c>
      <c r="K28" s="8">
        <v>22</v>
      </c>
      <c r="L28" s="8">
        <v>24</v>
      </c>
      <c r="M28" s="8">
        <v>2</v>
      </c>
      <c r="N28" s="8">
        <v>4</v>
      </c>
      <c r="O28" s="8" t="s">
        <v>183</v>
      </c>
    </row>
    <row r="30" spans="1:15" x14ac:dyDescent="0.25">
      <c r="A30" s="2" t="s">
        <v>68</v>
      </c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5" t="s">
        <v>69</v>
      </c>
      <c r="B31" s="1"/>
      <c r="C31" s="1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5" t="s">
        <v>70</v>
      </c>
      <c r="B32" s="1"/>
      <c r="C32" s="1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" x14ac:dyDescent="0.25">
      <c r="A33" s="5" t="s">
        <v>71</v>
      </c>
    </row>
    <row r="34" spans="1:1" x14ac:dyDescent="0.25">
      <c r="A34" s="5" t="s">
        <v>128</v>
      </c>
    </row>
    <row r="35" spans="1:1" x14ac:dyDescent="0.25">
      <c r="A35" s="5" t="s">
        <v>129</v>
      </c>
    </row>
    <row r="37" spans="1:1" x14ac:dyDescent="0.25">
      <c r="A37" s="4" t="s">
        <v>184</v>
      </c>
    </row>
    <row r="38" spans="1:1" x14ac:dyDescent="0.25">
      <c r="A38" s="3" t="s">
        <v>73</v>
      </c>
    </row>
  </sheetData>
  <hyperlinks>
    <hyperlink ref="A37:O37" r:id="rId1" display="Všechny detaily tohoto turnaje naleznete pod  https://chess-results.com/tnr1154762.aspx?lan=5" xr:uid="{00000000-0004-0000-0000-000000000000}"/>
    <hyperlink ref="A38:O38" r:id="rId2" display="Chess-Tournament-Results-Server: Chess-Results" xr:uid="{00000000-0004-0000-0000-000001000000}"/>
    <hyperlink ref="A1:O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55D4-B272-4D70-9056-4D1FC3808397}">
  <dimension ref="A1:M31"/>
  <sheetViews>
    <sheetView workbookViewId="0">
      <selection activeCell="D18" sqref="D18:I23"/>
    </sheetView>
  </sheetViews>
  <sheetFormatPr defaultRowHeight="15" x14ac:dyDescent="0.25"/>
  <cols>
    <col min="3" max="3" width="9.140625" style="13"/>
    <col min="4" max="4" width="14" bestFit="1" customWidth="1"/>
  </cols>
  <sheetData>
    <row r="1" spans="1:1" x14ac:dyDescent="0.25">
      <c r="A1" s="3" t="s">
        <v>0</v>
      </c>
    </row>
    <row r="2" spans="1:1" x14ac:dyDescent="0.25">
      <c r="A2" s="2" t="s">
        <v>186</v>
      </c>
    </row>
    <row r="3" spans="1:1" x14ac:dyDescent="0.25">
      <c r="A3" s="5" t="s">
        <v>75</v>
      </c>
    </row>
    <row r="4" spans="1:1" x14ac:dyDescent="0.25">
      <c r="A4" s="5" t="s">
        <v>3</v>
      </c>
    </row>
    <row r="5" spans="1:1" x14ac:dyDescent="0.25">
      <c r="A5" s="5" t="s">
        <v>76</v>
      </c>
    </row>
    <row r="6" spans="1:1" x14ac:dyDescent="0.25">
      <c r="A6" s="5" t="s">
        <v>77</v>
      </c>
    </row>
    <row r="7" spans="1:1" x14ac:dyDescent="0.25">
      <c r="A7" s="5" t="s">
        <v>78</v>
      </c>
    </row>
    <row r="8" spans="1:1" x14ac:dyDescent="0.25">
      <c r="A8" s="5" t="s">
        <v>79</v>
      </c>
    </row>
    <row r="9" spans="1:1" x14ac:dyDescent="0.25">
      <c r="A9" s="5" t="s">
        <v>187</v>
      </c>
    </row>
    <row r="10" spans="1:1" x14ac:dyDescent="0.25">
      <c r="A10" s="5" t="s">
        <v>188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189</v>
      </c>
    </row>
    <row r="15" spans="1:1" x14ac:dyDescent="0.25">
      <c r="A15" s="6" t="s">
        <v>190</v>
      </c>
    </row>
    <row r="16" spans="1:1" x14ac:dyDescent="0.25">
      <c r="A16" s="2" t="s">
        <v>191</v>
      </c>
    </row>
    <row r="17" spans="1:13" x14ac:dyDescent="0.25">
      <c r="A17" s="11" t="s">
        <v>17</v>
      </c>
      <c r="B17" s="11" t="s">
        <v>18</v>
      </c>
      <c r="C17" s="11" t="s">
        <v>348</v>
      </c>
      <c r="D17" s="10" t="s">
        <v>19</v>
      </c>
      <c r="E17" s="11" t="s">
        <v>84</v>
      </c>
      <c r="F17" s="10" t="s">
        <v>20</v>
      </c>
      <c r="G17" s="12" t="s">
        <v>21</v>
      </c>
      <c r="H17" s="10" t="s">
        <v>22</v>
      </c>
      <c r="I17" s="11" t="s">
        <v>23</v>
      </c>
      <c r="J17" s="11" t="s">
        <v>24</v>
      </c>
      <c r="K17" s="11" t="s">
        <v>25</v>
      </c>
      <c r="L17" s="11" t="s">
        <v>26</v>
      </c>
      <c r="M17" s="11" t="s">
        <v>87</v>
      </c>
    </row>
    <row r="18" spans="1:13" x14ac:dyDescent="0.25">
      <c r="A18" s="8">
        <v>1</v>
      </c>
      <c r="B18" s="8">
        <v>1</v>
      </c>
      <c r="C18" s="8" t="s">
        <v>352</v>
      </c>
      <c r="D18" s="7" t="s">
        <v>192</v>
      </c>
      <c r="E18" s="8"/>
      <c r="F18" s="7" t="s">
        <v>28</v>
      </c>
      <c r="G18" s="9">
        <v>1067</v>
      </c>
      <c r="H18" s="7" t="s">
        <v>91</v>
      </c>
      <c r="I18" s="8">
        <v>3.5</v>
      </c>
      <c r="J18" s="8">
        <v>1</v>
      </c>
      <c r="K18" s="8">
        <v>8.5</v>
      </c>
      <c r="L18" s="8">
        <v>2</v>
      </c>
      <c r="M18" s="8" t="s">
        <v>193</v>
      </c>
    </row>
    <row r="19" spans="1:13" x14ac:dyDescent="0.25">
      <c r="A19" s="8">
        <v>2</v>
      </c>
      <c r="B19" s="8">
        <v>6</v>
      </c>
      <c r="C19" s="8" t="s">
        <v>352</v>
      </c>
      <c r="D19" s="7" t="s">
        <v>194</v>
      </c>
      <c r="E19" s="8"/>
      <c r="F19" s="7" t="s">
        <v>28</v>
      </c>
      <c r="G19" s="9">
        <v>1000</v>
      </c>
      <c r="H19" s="7" t="s">
        <v>91</v>
      </c>
      <c r="I19" s="8">
        <v>3.5</v>
      </c>
      <c r="J19" s="8">
        <v>0</v>
      </c>
      <c r="K19" s="8">
        <v>6.5</v>
      </c>
      <c r="L19" s="8">
        <v>3</v>
      </c>
      <c r="M19" s="8" t="s">
        <v>193</v>
      </c>
    </row>
    <row r="20" spans="1:13" x14ac:dyDescent="0.25">
      <c r="A20" s="8">
        <v>3</v>
      </c>
      <c r="B20" s="8">
        <v>2</v>
      </c>
      <c r="C20" s="8" t="s">
        <v>352</v>
      </c>
      <c r="D20" s="7" t="s">
        <v>195</v>
      </c>
      <c r="E20" s="8"/>
      <c r="F20" s="7" t="s">
        <v>28</v>
      </c>
      <c r="G20" s="9">
        <v>1020</v>
      </c>
      <c r="H20" s="7" t="s">
        <v>91</v>
      </c>
      <c r="I20" s="8">
        <v>3</v>
      </c>
      <c r="J20" s="8">
        <v>0</v>
      </c>
      <c r="K20" s="8">
        <v>6</v>
      </c>
      <c r="L20" s="8">
        <v>2</v>
      </c>
      <c r="M20" s="8" t="s">
        <v>196</v>
      </c>
    </row>
    <row r="21" spans="1:13" x14ac:dyDescent="0.25">
      <c r="A21" s="8">
        <v>4</v>
      </c>
      <c r="B21" s="8">
        <v>3</v>
      </c>
      <c r="C21" s="8" t="s">
        <v>352</v>
      </c>
      <c r="D21" s="7" t="s">
        <v>197</v>
      </c>
      <c r="E21" s="8"/>
      <c r="F21" s="7" t="s">
        <v>28</v>
      </c>
      <c r="G21" s="9">
        <v>1000</v>
      </c>
      <c r="H21" s="7" t="s">
        <v>42</v>
      </c>
      <c r="I21" s="8">
        <v>2.5</v>
      </c>
      <c r="J21" s="8">
        <v>0</v>
      </c>
      <c r="K21" s="8">
        <v>4.75</v>
      </c>
      <c r="L21" s="8">
        <v>2</v>
      </c>
      <c r="M21" s="8" t="s">
        <v>171</v>
      </c>
    </row>
    <row r="22" spans="1:13" x14ac:dyDescent="0.25">
      <c r="A22" s="8">
        <v>5</v>
      </c>
      <c r="B22" s="8">
        <v>5</v>
      </c>
      <c r="C22" s="8" t="s">
        <v>352</v>
      </c>
      <c r="D22" s="7" t="s">
        <v>198</v>
      </c>
      <c r="E22" s="8" t="s">
        <v>140</v>
      </c>
      <c r="F22" s="7" t="s">
        <v>28</v>
      </c>
      <c r="G22" s="9">
        <v>1000</v>
      </c>
      <c r="H22" s="7" t="s">
        <v>99</v>
      </c>
      <c r="I22" s="8">
        <v>1.5</v>
      </c>
      <c r="J22" s="8">
        <v>0</v>
      </c>
      <c r="K22" s="8">
        <v>4.75</v>
      </c>
      <c r="L22" s="8">
        <v>3</v>
      </c>
      <c r="M22" s="8" t="s">
        <v>199</v>
      </c>
    </row>
    <row r="23" spans="1:13" x14ac:dyDescent="0.25">
      <c r="A23" s="8">
        <v>6</v>
      </c>
      <c r="B23" s="8">
        <v>4</v>
      </c>
      <c r="C23" s="8" t="s">
        <v>352</v>
      </c>
      <c r="D23" s="7" t="s">
        <v>200</v>
      </c>
      <c r="E23" s="8"/>
      <c r="F23" s="7" t="s">
        <v>28</v>
      </c>
      <c r="G23" s="9">
        <v>1000</v>
      </c>
      <c r="H23" s="7" t="s">
        <v>99</v>
      </c>
      <c r="I23" s="8">
        <v>1</v>
      </c>
      <c r="J23" s="8">
        <v>0</v>
      </c>
      <c r="K23" s="8">
        <v>1.5</v>
      </c>
      <c r="L23" s="8">
        <v>3</v>
      </c>
      <c r="M23" s="8" t="s">
        <v>201</v>
      </c>
    </row>
    <row r="25" spans="1:13" x14ac:dyDescent="0.25">
      <c r="A25" s="2" t="s">
        <v>68</v>
      </c>
      <c r="B25" s="1"/>
      <c r="C25" s="14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5" t="s">
        <v>69</v>
      </c>
      <c r="B26" s="1"/>
      <c r="C26" s="14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5" t="s">
        <v>202</v>
      </c>
      <c r="B27" s="1"/>
      <c r="C27" s="14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5" t="s">
        <v>203</v>
      </c>
      <c r="B28" s="1"/>
      <c r="C28" s="14"/>
      <c r="D28" s="1"/>
      <c r="E28" s="1"/>
      <c r="F28" s="1"/>
      <c r="G28" s="1"/>
      <c r="H28" s="1"/>
      <c r="I28" s="1"/>
      <c r="J28" s="1"/>
      <c r="K28" s="1"/>
      <c r="L28" s="1"/>
      <c r="M28" s="1"/>
    </row>
    <row r="30" spans="1:13" x14ac:dyDescent="0.25">
      <c r="A30" s="4" t="s">
        <v>204</v>
      </c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3" t="s">
        <v>73</v>
      </c>
      <c r="B31" s="1"/>
      <c r="C31" s="14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hyperlinks>
    <hyperlink ref="A30:M30" r:id="rId1" display="Všechny detaily tohoto turnaje naleznete pod  https://chess-results.com/tnr1154761.aspx?lan=5" xr:uid="{00000000-0004-0000-0000-000000000000}"/>
    <hyperlink ref="A31:M31" r:id="rId2" display="Chess-Tournament-Results-Server: Chess-Results" xr:uid="{00000000-0004-0000-0000-000001000000}"/>
    <hyperlink ref="A1:M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75ED-EDCC-4056-83CA-E73EA734259B}">
  <dimension ref="A1:K58"/>
  <sheetViews>
    <sheetView topLeftCell="A16" workbookViewId="0">
      <selection activeCell="C31" sqref="C31"/>
    </sheetView>
  </sheetViews>
  <sheetFormatPr defaultRowHeight="15" x14ac:dyDescent="0.25"/>
  <cols>
    <col min="3" max="3" width="9.140625" style="13"/>
    <col min="4" max="4" width="16.42578125" bestFit="1" customWidth="1"/>
    <col min="7" max="7" width="21.42578125" bestFit="1" customWidth="1"/>
  </cols>
  <sheetData>
    <row r="1" spans="1:1" x14ac:dyDescent="0.25">
      <c r="A1" s="3" t="s">
        <v>0</v>
      </c>
    </row>
    <row r="2" spans="1:1" x14ac:dyDescent="0.25">
      <c r="A2" s="2" t="s">
        <v>1</v>
      </c>
    </row>
    <row r="3" spans="1:1" x14ac:dyDescent="0.25">
      <c r="A3" s="5" t="s">
        <v>2</v>
      </c>
    </row>
    <row r="4" spans="1:1" x14ac:dyDescent="0.25">
      <c r="A4" s="5" t="s">
        <v>3</v>
      </c>
    </row>
    <row r="5" spans="1:1" x14ac:dyDescent="0.25">
      <c r="A5" s="5" t="s">
        <v>4</v>
      </c>
    </row>
    <row r="6" spans="1:1" x14ac:dyDescent="0.25">
      <c r="A6" s="5" t="s">
        <v>5</v>
      </c>
    </row>
    <row r="7" spans="1:1" x14ac:dyDescent="0.25">
      <c r="A7" s="5" t="s">
        <v>6</v>
      </c>
    </row>
    <row r="8" spans="1:1" x14ac:dyDescent="0.25">
      <c r="A8" s="5" t="s">
        <v>7</v>
      </c>
    </row>
    <row r="9" spans="1:1" x14ac:dyDescent="0.25">
      <c r="A9" s="5" t="s">
        <v>8</v>
      </c>
    </row>
    <row r="10" spans="1:1" x14ac:dyDescent="0.25">
      <c r="A10" s="5" t="s">
        <v>9</v>
      </c>
    </row>
    <row r="11" spans="1:1" x14ac:dyDescent="0.25">
      <c r="A11" s="5" t="s">
        <v>10</v>
      </c>
    </row>
    <row r="12" spans="1:1" x14ac:dyDescent="0.25">
      <c r="A12" s="5" t="s">
        <v>11</v>
      </c>
    </row>
    <row r="13" spans="1:1" x14ac:dyDescent="0.25">
      <c r="A13" s="5" t="s">
        <v>12</v>
      </c>
    </row>
    <row r="14" spans="1:1" x14ac:dyDescent="0.25">
      <c r="A14" s="5" t="s">
        <v>13</v>
      </c>
    </row>
    <row r="15" spans="1:1" x14ac:dyDescent="0.25">
      <c r="A15" s="5" t="s">
        <v>14</v>
      </c>
    </row>
    <row r="17" spans="1:11" x14ac:dyDescent="0.25">
      <c r="A17" s="6" t="s">
        <v>15</v>
      </c>
      <c r="B17" s="1"/>
      <c r="C17" s="14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 t="s">
        <v>16</v>
      </c>
      <c r="B18" s="1"/>
      <c r="C18" s="14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1" t="s">
        <v>17</v>
      </c>
      <c r="B19" s="11" t="s">
        <v>18</v>
      </c>
      <c r="C19" s="11" t="s">
        <v>348</v>
      </c>
      <c r="D19" s="10" t="s">
        <v>19</v>
      </c>
      <c r="E19" s="10" t="s">
        <v>20</v>
      </c>
      <c r="F19" s="12" t="s">
        <v>21</v>
      </c>
      <c r="G19" s="10" t="s">
        <v>22</v>
      </c>
      <c r="H19" s="11" t="s">
        <v>23</v>
      </c>
      <c r="I19" s="11" t="s">
        <v>24</v>
      </c>
      <c r="J19" s="11" t="s">
        <v>25</v>
      </c>
      <c r="K19" s="11" t="s">
        <v>26</v>
      </c>
    </row>
    <row r="20" spans="1:11" x14ac:dyDescent="0.25">
      <c r="A20" s="8">
        <v>1</v>
      </c>
      <c r="B20" s="8">
        <v>1</v>
      </c>
      <c r="C20" s="8" t="s">
        <v>349</v>
      </c>
      <c r="D20" s="7" t="s">
        <v>27</v>
      </c>
      <c r="E20" s="7" t="s">
        <v>28</v>
      </c>
      <c r="F20" s="9">
        <v>1794</v>
      </c>
      <c r="G20" s="7" t="s">
        <v>29</v>
      </c>
      <c r="H20" s="8">
        <v>6</v>
      </c>
      <c r="I20" s="8">
        <v>1</v>
      </c>
      <c r="J20" s="8">
        <v>28.5</v>
      </c>
      <c r="K20" s="8">
        <v>31.5</v>
      </c>
    </row>
    <row r="21" spans="1:11" x14ac:dyDescent="0.25">
      <c r="A21" s="8">
        <v>2</v>
      </c>
      <c r="B21" s="8">
        <v>9</v>
      </c>
      <c r="C21" s="8" t="s">
        <v>350</v>
      </c>
      <c r="D21" s="7" t="s">
        <v>30</v>
      </c>
      <c r="E21" s="7" t="s">
        <v>28</v>
      </c>
      <c r="F21" s="9">
        <v>1554</v>
      </c>
      <c r="G21" s="7" t="s">
        <v>31</v>
      </c>
      <c r="H21" s="8">
        <v>6</v>
      </c>
      <c r="I21" s="8">
        <v>0</v>
      </c>
      <c r="J21" s="8">
        <v>25.5</v>
      </c>
      <c r="K21" s="8">
        <v>26</v>
      </c>
    </row>
    <row r="22" spans="1:11" x14ac:dyDescent="0.25">
      <c r="A22" s="8">
        <v>3</v>
      </c>
      <c r="B22" s="8">
        <v>15</v>
      </c>
      <c r="C22" s="8" t="s">
        <v>350</v>
      </c>
      <c r="D22" s="7" t="s">
        <v>32</v>
      </c>
      <c r="E22" s="7" t="s">
        <v>28</v>
      </c>
      <c r="F22" s="9">
        <v>1454</v>
      </c>
      <c r="G22" s="7" t="s">
        <v>31</v>
      </c>
      <c r="H22" s="8">
        <v>5.5</v>
      </c>
      <c r="I22" s="8">
        <v>0</v>
      </c>
      <c r="J22" s="8">
        <v>26.5</v>
      </c>
      <c r="K22" s="8">
        <v>29</v>
      </c>
    </row>
    <row r="23" spans="1:11" x14ac:dyDescent="0.25">
      <c r="A23" s="8">
        <v>4</v>
      </c>
      <c r="B23" s="8">
        <v>2</v>
      </c>
      <c r="C23" s="8" t="s">
        <v>350</v>
      </c>
      <c r="D23" s="7" t="s">
        <v>33</v>
      </c>
      <c r="E23" s="7" t="s">
        <v>28</v>
      </c>
      <c r="F23" s="9">
        <v>1655</v>
      </c>
      <c r="G23" s="7" t="s">
        <v>34</v>
      </c>
      <c r="H23" s="8">
        <v>4.5</v>
      </c>
      <c r="I23" s="8">
        <v>0</v>
      </c>
      <c r="J23" s="8">
        <v>29</v>
      </c>
      <c r="K23" s="8">
        <v>32.5</v>
      </c>
    </row>
    <row r="24" spans="1:11" x14ac:dyDescent="0.25">
      <c r="A24" s="8">
        <v>5</v>
      </c>
      <c r="B24" s="8">
        <v>12</v>
      </c>
      <c r="C24" s="8" t="s">
        <v>350</v>
      </c>
      <c r="D24" s="7" t="s">
        <v>35</v>
      </c>
      <c r="E24" s="7" t="s">
        <v>28</v>
      </c>
      <c r="F24" s="9">
        <v>1539</v>
      </c>
      <c r="G24" s="7" t="s">
        <v>36</v>
      </c>
      <c r="H24" s="8">
        <v>4.5</v>
      </c>
      <c r="I24" s="8">
        <v>0</v>
      </c>
      <c r="J24" s="8">
        <v>29</v>
      </c>
      <c r="K24" s="8">
        <v>32.5</v>
      </c>
    </row>
    <row r="25" spans="1:11" x14ac:dyDescent="0.25">
      <c r="A25" s="8">
        <v>6</v>
      </c>
      <c r="B25" s="8">
        <v>8</v>
      </c>
      <c r="C25" s="8" t="s">
        <v>350</v>
      </c>
      <c r="D25" s="7" t="s">
        <v>37</v>
      </c>
      <c r="E25" s="7" t="s">
        <v>28</v>
      </c>
      <c r="F25" s="9">
        <v>1556</v>
      </c>
      <c r="G25" s="7" t="s">
        <v>38</v>
      </c>
      <c r="H25" s="8">
        <v>4.5</v>
      </c>
      <c r="I25" s="8">
        <v>0</v>
      </c>
      <c r="J25" s="8">
        <v>27</v>
      </c>
      <c r="K25" s="8">
        <v>29.5</v>
      </c>
    </row>
    <row r="26" spans="1:11" x14ac:dyDescent="0.25">
      <c r="A26" s="8">
        <v>7</v>
      </c>
      <c r="B26" s="8">
        <v>7</v>
      </c>
      <c r="C26" s="8" t="s">
        <v>350</v>
      </c>
      <c r="D26" s="7" t="s">
        <v>39</v>
      </c>
      <c r="E26" s="7" t="s">
        <v>28</v>
      </c>
      <c r="F26" s="9">
        <v>1556</v>
      </c>
      <c r="G26" s="7" t="s">
        <v>31</v>
      </c>
      <c r="H26" s="8">
        <v>4.5</v>
      </c>
      <c r="I26" s="8">
        <v>0</v>
      </c>
      <c r="J26" s="8">
        <v>26</v>
      </c>
      <c r="K26" s="8">
        <v>28.5</v>
      </c>
    </row>
    <row r="27" spans="1:11" x14ac:dyDescent="0.25">
      <c r="A27" s="8">
        <v>8</v>
      </c>
      <c r="B27" s="8">
        <v>17</v>
      </c>
      <c r="C27" s="8" t="s">
        <v>350</v>
      </c>
      <c r="D27" s="7" t="s">
        <v>40</v>
      </c>
      <c r="E27" s="7" t="s">
        <v>28</v>
      </c>
      <c r="F27" s="9">
        <v>1424</v>
      </c>
      <c r="G27" s="7" t="s">
        <v>34</v>
      </c>
      <c r="H27" s="8">
        <v>4.5</v>
      </c>
      <c r="I27" s="8">
        <v>0</v>
      </c>
      <c r="J27" s="8">
        <v>23.5</v>
      </c>
      <c r="K27" s="8">
        <v>24</v>
      </c>
    </row>
    <row r="28" spans="1:11" x14ac:dyDescent="0.25">
      <c r="A28" s="8">
        <v>9</v>
      </c>
      <c r="B28" s="8">
        <v>19</v>
      </c>
      <c r="C28" s="8" t="s">
        <v>350</v>
      </c>
      <c r="D28" s="7" t="s">
        <v>41</v>
      </c>
      <c r="E28" s="7" t="s">
        <v>28</v>
      </c>
      <c r="F28" s="9">
        <v>1073</v>
      </c>
      <c r="G28" s="7" t="s">
        <v>42</v>
      </c>
      <c r="H28" s="8">
        <v>4</v>
      </c>
      <c r="I28" s="8">
        <v>0</v>
      </c>
      <c r="J28" s="8">
        <v>23.5</v>
      </c>
      <c r="K28" s="8">
        <v>26.5</v>
      </c>
    </row>
    <row r="29" spans="1:11" x14ac:dyDescent="0.25">
      <c r="A29" s="8">
        <v>10</v>
      </c>
      <c r="B29" s="8">
        <v>3</v>
      </c>
      <c r="C29" s="8" t="s">
        <v>350</v>
      </c>
      <c r="D29" s="7" t="s">
        <v>43</v>
      </c>
      <c r="E29" s="7" t="s">
        <v>28</v>
      </c>
      <c r="F29" s="9">
        <v>1593</v>
      </c>
      <c r="G29" s="7" t="s">
        <v>34</v>
      </c>
      <c r="H29" s="8">
        <v>4</v>
      </c>
      <c r="I29" s="8">
        <v>0</v>
      </c>
      <c r="J29" s="8">
        <v>23</v>
      </c>
      <c r="K29" s="8">
        <v>25.5</v>
      </c>
    </row>
    <row r="30" spans="1:11" x14ac:dyDescent="0.25">
      <c r="A30" s="8">
        <v>11</v>
      </c>
      <c r="B30" s="8">
        <v>4</v>
      </c>
      <c r="C30" s="8" t="s">
        <v>351</v>
      </c>
      <c r="D30" s="7" t="s">
        <v>44</v>
      </c>
      <c r="E30" s="7" t="s">
        <v>28</v>
      </c>
      <c r="F30" s="9">
        <v>1583</v>
      </c>
      <c r="G30" s="7" t="s">
        <v>34</v>
      </c>
      <c r="H30" s="8">
        <v>4</v>
      </c>
      <c r="I30" s="8">
        <v>0</v>
      </c>
      <c r="J30" s="8">
        <v>23</v>
      </c>
      <c r="K30" s="8">
        <v>25.5</v>
      </c>
    </row>
    <row r="31" spans="1:11" x14ac:dyDescent="0.25">
      <c r="A31" s="8">
        <v>12</v>
      </c>
      <c r="B31" s="8">
        <v>13</v>
      </c>
      <c r="C31" s="8" t="s">
        <v>349</v>
      </c>
      <c r="D31" s="7" t="s">
        <v>45</v>
      </c>
      <c r="E31" s="7" t="s">
        <v>28</v>
      </c>
      <c r="F31" s="9">
        <v>1516</v>
      </c>
      <c r="G31" s="7" t="s">
        <v>42</v>
      </c>
      <c r="H31" s="8">
        <v>4</v>
      </c>
      <c r="I31" s="8">
        <v>0</v>
      </c>
      <c r="J31" s="8">
        <v>23</v>
      </c>
      <c r="K31" s="8">
        <v>25.5</v>
      </c>
    </row>
    <row r="32" spans="1:11" x14ac:dyDescent="0.25">
      <c r="A32" s="8">
        <v>13</v>
      </c>
      <c r="B32" s="8">
        <v>11</v>
      </c>
      <c r="C32" s="8" t="s">
        <v>350</v>
      </c>
      <c r="D32" s="7" t="s">
        <v>46</v>
      </c>
      <c r="E32" s="7" t="s">
        <v>28</v>
      </c>
      <c r="F32" s="9">
        <v>1540</v>
      </c>
      <c r="G32" s="7" t="s">
        <v>34</v>
      </c>
      <c r="H32" s="8">
        <v>4</v>
      </c>
      <c r="I32" s="8">
        <v>0</v>
      </c>
      <c r="J32" s="8">
        <v>22.5</v>
      </c>
      <c r="K32" s="8">
        <v>25</v>
      </c>
    </row>
    <row r="33" spans="1:11" x14ac:dyDescent="0.25">
      <c r="A33" s="8">
        <v>14</v>
      </c>
      <c r="B33" s="8">
        <v>14</v>
      </c>
      <c r="C33" s="8" t="s">
        <v>351</v>
      </c>
      <c r="D33" s="7" t="s">
        <v>47</v>
      </c>
      <c r="E33" s="7" t="s">
        <v>28</v>
      </c>
      <c r="F33" s="9">
        <v>1457</v>
      </c>
      <c r="G33" s="7" t="s">
        <v>48</v>
      </c>
      <c r="H33" s="8">
        <v>4</v>
      </c>
      <c r="I33" s="8">
        <v>0</v>
      </c>
      <c r="J33" s="8">
        <v>21.5</v>
      </c>
      <c r="K33" s="8">
        <v>24</v>
      </c>
    </row>
    <row r="34" spans="1:11" x14ac:dyDescent="0.25">
      <c r="A34" s="8">
        <v>15</v>
      </c>
      <c r="B34" s="8">
        <v>10</v>
      </c>
      <c r="C34" s="8" t="s">
        <v>351</v>
      </c>
      <c r="D34" s="7" t="s">
        <v>49</v>
      </c>
      <c r="E34" s="7" t="s">
        <v>28</v>
      </c>
      <c r="F34" s="9">
        <v>1546</v>
      </c>
      <c r="G34" s="7" t="s">
        <v>34</v>
      </c>
      <c r="H34" s="8">
        <v>3.5</v>
      </c>
      <c r="I34" s="8">
        <v>0</v>
      </c>
      <c r="J34" s="8">
        <v>25.5</v>
      </c>
      <c r="K34" s="8">
        <v>27</v>
      </c>
    </row>
    <row r="35" spans="1:11" x14ac:dyDescent="0.25">
      <c r="A35" s="8">
        <v>16</v>
      </c>
      <c r="B35" s="8">
        <v>27</v>
      </c>
      <c r="C35" s="8" t="s">
        <v>350</v>
      </c>
      <c r="D35" s="7" t="s">
        <v>50</v>
      </c>
      <c r="E35" s="7" t="s">
        <v>28</v>
      </c>
      <c r="F35" s="9">
        <v>1048</v>
      </c>
      <c r="G35" s="7" t="s">
        <v>31</v>
      </c>
      <c r="H35" s="8">
        <v>3.5</v>
      </c>
      <c r="I35" s="8">
        <v>0</v>
      </c>
      <c r="J35" s="8">
        <v>23.5</v>
      </c>
      <c r="K35" s="8">
        <v>26.5</v>
      </c>
    </row>
    <row r="36" spans="1:11" x14ac:dyDescent="0.25">
      <c r="A36" s="8">
        <v>17</v>
      </c>
      <c r="B36" s="8">
        <v>5</v>
      </c>
      <c r="C36" s="8" t="s">
        <v>351</v>
      </c>
      <c r="D36" s="7" t="s">
        <v>51</v>
      </c>
      <c r="E36" s="7" t="s">
        <v>28</v>
      </c>
      <c r="F36" s="9">
        <v>1571</v>
      </c>
      <c r="G36" s="7" t="s">
        <v>52</v>
      </c>
      <c r="H36" s="8">
        <v>3.5</v>
      </c>
      <c r="I36" s="8">
        <v>0</v>
      </c>
      <c r="J36" s="8">
        <v>23.5</v>
      </c>
      <c r="K36" s="8">
        <v>26</v>
      </c>
    </row>
    <row r="37" spans="1:11" x14ac:dyDescent="0.25">
      <c r="A37" s="8">
        <v>18</v>
      </c>
      <c r="B37" s="8">
        <v>26</v>
      </c>
      <c r="C37" s="8" t="s">
        <v>351</v>
      </c>
      <c r="D37" s="7" t="s">
        <v>53</v>
      </c>
      <c r="E37" s="7" t="s">
        <v>28</v>
      </c>
      <c r="F37" s="9">
        <v>0</v>
      </c>
      <c r="G37" s="7" t="s">
        <v>34</v>
      </c>
      <c r="H37" s="8">
        <v>3.5</v>
      </c>
      <c r="I37" s="8">
        <v>0</v>
      </c>
      <c r="J37" s="8">
        <v>19</v>
      </c>
      <c r="K37" s="8">
        <v>21</v>
      </c>
    </row>
    <row r="38" spans="1:11" x14ac:dyDescent="0.25">
      <c r="A38" s="8">
        <v>19</v>
      </c>
      <c r="B38" s="8">
        <v>16</v>
      </c>
      <c r="C38" s="8" t="s">
        <v>350</v>
      </c>
      <c r="D38" s="7" t="s">
        <v>54</v>
      </c>
      <c r="E38" s="7" t="s">
        <v>28</v>
      </c>
      <c r="F38" s="9">
        <v>1432</v>
      </c>
      <c r="G38" s="7" t="s">
        <v>34</v>
      </c>
      <c r="H38" s="8">
        <v>3</v>
      </c>
      <c r="I38" s="8">
        <v>0</v>
      </c>
      <c r="J38" s="8">
        <v>24</v>
      </c>
      <c r="K38" s="8">
        <v>25.5</v>
      </c>
    </row>
    <row r="39" spans="1:11" x14ac:dyDescent="0.25">
      <c r="A39" s="8">
        <v>20</v>
      </c>
      <c r="B39" s="8">
        <v>6</v>
      </c>
      <c r="C39" s="8" t="s">
        <v>349</v>
      </c>
      <c r="D39" s="7" t="s">
        <v>55</v>
      </c>
      <c r="E39" s="7" t="s">
        <v>28</v>
      </c>
      <c r="F39" s="9">
        <v>1558</v>
      </c>
      <c r="G39" s="7" t="s">
        <v>31</v>
      </c>
      <c r="H39" s="8">
        <v>3</v>
      </c>
      <c r="I39" s="8">
        <v>0</v>
      </c>
      <c r="J39" s="8">
        <v>23.5</v>
      </c>
      <c r="K39" s="8">
        <v>25</v>
      </c>
    </row>
    <row r="40" spans="1:11" x14ac:dyDescent="0.25">
      <c r="A40" s="8">
        <v>21</v>
      </c>
      <c r="B40" s="8">
        <v>23</v>
      </c>
      <c r="C40" s="8" t="s">
        <v>350</v>
      </c>
      <c r="D40" s="7" t="s">
        <v>56</v>
      </c>
      <c r="E40" s="7" t="s">
        <v>28</v>
      </c>
      <c r="F40" s="9">
        <v>0</v>
      </c>
      <c r="G40" s="7" t="s">
        <v>57</v>
      </c>
      <c r="H40" s="8">
        <v>3</v>
      </c>
      <c r="I40" s="8">
        <v>0</v>
      </c>
      <c r="J40" s="8">
        <v>22.5</v>
      </c>
      <c r="K40" s="8">
        <v>24.5</v>
      </c>
    </row>
    <row r="41" spans="1:11" x14ac:dyDescent="0.25">
      <c r="A41" s="8">
        <v>22</v>
      </c>
      <c r="B41" s="8">
        <v>30</v>
      </c>
      <c r="C41" s="8" t="s">
        <v>351</v>
      </c>
      <c r="D41" s="7" t="s">
        <v>58</v>
      </c>
      <c r="E41" s="7" t="s">
        <v>28</v>
      </c>
      <c r="F41" s="9">
        <v>1127</v>
      </c>
      <c r="G41" s="7" t="s">
        <v>34</v>
      </c>
      <c r="H41" s="8">
        <v>3</v>
      </c>
      <c r="I41" s="8">
        <v>0</v>
      </c>
      <c r="J41" s="8">
        <v>22</v>
      </c>
      <c r="K41" s="8">
        <v>23.5</v>
      </c>
    </row>
    <row r="42" spans="1:11" x14ac:dyDescent="0.25">
      <c r="A42" s="8">
        <v>23</v>
      </c>
      <c r="B42" s="8">
        <v>18</v>
      </c>
      <c r="C42" s="8" t="s">
        <v>349</v>
      </c>
      <c r="D42" s="7" t="s">
        <v>59</v>
      </c>
      <c r="E42" s="7" t="s">
        <v>28</v>
      </c>
      <c r="F42" s="9">
        <v>1171</v>
      </c>
      <c r="G42" s="7" t="s">
        <v>42</v>
      </c>
      <c r="H42" s="8">
        <v>3</v>
      </c>
      <c r="I42" s="8">
        <v>0</v>
      </c>
      <c r="J42" s="8">
        <v>20.5</v>
      </c>
      <c r="K42" s="8">
        <v>22.5</v>
      </c>
    </row>
    <row r="43" spans="1:11" x14ac:dyDescent="0.25">
      <c r="A43" s="8">
        <v>24</v>
      </c>
      <c r="B43" s="8">
        <v>29</v>
      </c>
      <c r="C43" s="8" t="s">
        <v>351</v>
      </c>
      <c r="D43" s="7" t="s">
        <v>60</v>
      </c>
      <c r="E43" s="7" t="s">
        <v>28</v>
      </c>
      <c r="F43" s="9">
        <v>0</v>
      </c>
      <c r="G43" s="7" t="s">
        <v>34</v>
      </c>
      <c r="H43" s="8">
        <v>3</v>
      </c>
      <c r="I43" s="8">
        <v>0</v>
      </c>
      <c r="J43" s="8">
        <v>19</v>
      </c>
      <c r="K43" s="8">
        <v>20.5</v>
      </c>
    </row>
    <row r="44" spans="1:11" x14ac:dyDescent="0.25">
      <c r="A44" s="8">
        <v>25</v>
      </c>
      <c r="B44" s="8">
        <v>20</v>
      </c>
      <c r="C44" s="8" t="s">
        <v>351</v>
      </c>
      <c r="D44" s="7" t="s">
        <v>61</v>
      </c>
      <c r="E44" s="7" t="s">
        <v>28</v>
      </c>
      <c r="F44" s="9">
        <v>0</v>
      </c>
      <c r="G44" s="7" t="s">
        <v>38</v>
      </c>
      <c r="H44" s="8">
        <v>3</v>
      </c>
      <c r="I44" s="8">
        <v>0</v>
      </c>
      <c r="J44" s="8">
        <v>17</v>
      </c>
      <c r="K44" s="8">
        <v>18.5</v>
      </c>
    </row>
    <row r="45" spans="1:11" x14ac:dyDescent="0.25">
      <c r="A45" s="8">
        <v>26</v>
      </c>
      <c r="B45" s="8">
        <v>24</v>
      </c>
      <c r="C45" s="8" t="s">
        <v>352</v>
      </c>
      <c r="D45" s="7" t="s">
        <v>62</v>
      </c>
      <c r="E45" s="7" t="s">
        <v>28</v>
      </c>
      <c r="F45" s="9">
        <v>0</v>
      </c>
      <c r="G45" s="7" t="s">
        <v>34</v>
      </c>
      <c r="H45" s="8">
        <v>2</v>
      </c>
      <c r="I45" s="8">
        <v>0</v>
      </c>
      <c r="J45" s="8">
        <v>21</v>
      </c>
      <c r="K45" s="8">
        <v>21.5</v>
      </c>
    </row>
    <row r="46" spans="1:11" x14ac:dyDescent="0.25">
      <c r="A46" s="8">
        <v>27</v>
      </c>
      <c r="B46" s="8">
        <v>22</v>
      </c>
      <c r="C46" s="8" t="s">
        <v>350</v>
      </c>
      <c r="D46" s="7" t="s">
        <v>63</v>
      </c>
      <c r="E46" s="7" t="s">
        <v>28</v>
      </c>
      <c r="F46" s="9">
        <v>0</v>
      </c>
      <c r="G46" s="7" t="s">
        <v>42</v>
      </c>
      <c r="H46" s="8">
        <v>2</v>
      </c>
      <c r="I46" s="8">
        <v>0</v>
      </c>
      <c r="J46" s="8">
        <v>19</v>
      </c>
      <c r="K46" s="8">
        <v>19.5</v>
      </c>
    </row>
    <row r="47" spans="1:11" x14ac:dyDescent="0.25">
      <c r="A47" s="8">
        <v>28</v>
      </c>
      <c r="B47" s="8">
        <v>25</v>
      </c>
      <c r="C47" s="8" t="s">
        <v>352</v>
      </c>
      <c r="D47" s="7" t="s">
        <v>64</v>
      </c>
      <c r="E47" s="7" t="s">
        <v>28</v>
      </c>
      <c r="F47" s="9">
        <v>0</v>
      </c>
      <c r="G47" s="7" t="s">
        <v>34</v>
      </c>
      <c r="H47" s="8">
        <v>2</v>
      </c>
      <c r="I47" s="8">
        <v>0</v>
      </c>
      <c r="J47" s="8">
        <v>16.5</v>
      </c>
      <c r="K47" s="8">
        <v>17</v>
      </c>
    </row>
    <row r="48" spans="1:11" x14ac:dyDescent="0.25">
      <c r="A48" s="8">
        <v>29</v>
      </c>
      <c r="B48" s="8">
        <v>21</v>
      </c>
      <c r="C48" s="8" t="s">
        <v>352</v>
      </c>
      <c r="D48" s="7" t="s">
        <v>65</v>
      </c>
      <c r="E48" s="7" t="s">
        <v>28</v>
      </c>
      <c r="F48" s="9">
        <v>0</v>
      </c>
      <c r="G48" s="7" t="s">
        <v>34</v>
      </c>
      <c r="H48" s="8">
        <v>2</v>
      </c>
      <c r="I48" s="8">
        <v>0</v>
      </c>
      <c r="J48" s="8">
        <v>14</v>
      </c>
      <c r="K48" s="8">
        <v>14.5</v>
      </c>
    </row>
    <row r="49" spans="1:11" x14ac:dyDescent="0.25">
      <c r="A49" s="8">
        <v>30</v>
      </c>
      <c r="B49" s="8">
        <v>28</v>
      </c>
      <c r="C49" s="8" t="s">
        <v>352</v>
      </c>
      <c r="D49" s="7" t="s">
        <v>66</v>
      </c>
      <c r="E49" s="7" t="s">
        <v>28</v>
      </c>
      <c r="F49" s="9">
        <v>1053</v>
      </c>
      <c r="G49" s="7" t="s">
        <v>34</v>
      </c>
      <c r="H49" s="8">
        <v>1</v>
      </c>
      <c r="I49" s="8">
        <v>0</v>
      </c>
      <c r="J49" s="8">
        <v>20</v>
      </c>
      <c r="K49" s="8">
        <v>21.5</v>
      </c>
    </row>
    <row r="50" spans="1:11" x14ac:dyDescent="0.25">
      <c r="A50" s="8">
        <v>31</v>
      </c>
      <c r="B50" s="8">
        <v>31</v>
      </c>
      <c r="C50" s="8" t="s">
        <v>352</v>
      </c>
      <c r="D50" s="7" t="s">
        <v>67</v>
      </c>
      <c r="E50" s="7" t="s">
        <v>28</v>
      </c>
      <c r="F50" s="9">
        <v>0</v>
      </c>
      <c r="G50" s="7" t="s">
        <v>34</v>
      </c>
      <c r="H50" s="8">
        <v>1</v>
      </c>
      <c r="I50" s="8">
        <v>0</v>
      </c>
      <c r="J50" s="8">
        <v>19.5</v>
      </c>
      <c r="K50" s="8">
        <v>21</v>
      </c>
    </row>
    <row r="52" spans="1:11" x14ac:dyDescent="0.25">
      <c r="A52" s="2" t="s">
        <v>68</v>
      </c>
      <c r="B52" s="1"/>
      <c r="C52" s="14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5" t="s">
        <v>69</v>
      </c>
      <c r="B53" s="1"/>
      <c r="C53" s="14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5" t="s">
        <v>70</v>
      </c>
      <c r="B54" s="1"/>
      <c r="C54" s="14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5" t="s">
        <v>71</v>
      </c>
      <c r="B55" s="1"/>
      <c r="C55" s="14"/>
      <c r="D55" s="1"/>
      <c r="E55" s="1"/>
      <c r="F55" s="1"/>
      <c r="G55" s="1"/>
      <c r="H55" s="1"/>
      <c r="I55" s="1"/>
      <c r="J55" s="1"/>
      <c r="K55" s="1"/>
    </row>
    <row r="57" spans="1:11" x14ac:dyDescent="0.25">
      <c r="A57" s="4" t="s">
        <v>72</v>
      </c>
      <c r="B57" s="1"/>
      <c r="C57" s="14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3" t="s">
        <v>73</v>
      </c>
      <c r="B58" s="1"/>
      <c r="C58" s="14"/>
      <c r="D58" s="1"/>
      <c r="E58" s="1"/>
      <c r="F58" s="1"/>
      <c r="G58" s="1"/>
      <c r="H58" s="1"/>
      <c r="I58" s="1"/>
      <c r="J58" s="1"/>
      <c r="K58" s="1"/>
    </row>
  </sheetData>
  <hyperlinks>
    <hyperlink ref="A57:K57" r:id="rId1" display="Všechny detaily tohoto turnaje naleznete pod  https://chess-results.com/tnr1169818.aspx?lan=5" xr:uid="{00000000-0004-0000-0000-000000000000}"/>
    <hyperlink ref="A58:K58" r:id="rId2" display="Chess-Tournament-Results-Server: Chess-Results" xr:uid="{00000000-0004-0000-0000-000001000000}"/>
    <hyperlink ref="A1:K1" r:id="rId3" display="Z turnajové databáze Chess-results https://chess-results.com" xr:uid="{00000000-0004-0000-0000-000002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Celkové pořadí U18</vt:lpstr>
      <vt:lpstr>Celkové pořadí U15</vt:lpstr>
      <vt:lpstr>Celkové pořadí U12</vt:lpstr>
      <vt:lpstr>Celkové pořadí U09</vt:lpstr>
      <vt:lpstr>KP-U16</vt:lpstr>
      <vt:lpstr>KP-U14</vt:lpstr>
      <vt:lpstr>KP-U12</vt:lpstr>
      <vt:lpstr>KP-U10</vt:lpstr>
      <vt:lpstr>MandavaOpen</vt:lpstr>
      <vt:lpstr>Benecko-1A</vt:lpstr>
      <vt:lpstr>Benecko-2AB</vt:lpstr>
      <vt:lpstr>OpenDesko</vt:lpstr>
      <vt:lpstr>Alfonska</vt:lpstr>
      <vt:lpstr>Libverda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Přemysl Bělaška</dc:creator>
  <cp:lastModifiedBy>Přemysl Bělaška</cp:lastModifiedBy>
  <dcterms:created xsi:type="dcterms:W3CDTF">2025-08-10T20:11:11Z</dcterms:created>
  <dcterms:modified xsi:type="dcterms:W3CDTF">2025-09-15T20:30:40Z</dcterms:modified>
</cp:coreProperties>
</file>